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lcome" sheetId="1" r:id="rId4"/>
    <sheet state="visible" name="Monthly Budget" sheetId="2" r:id="rId5"/>
    <sheet state="visible" name="Dashboard" sheetId="3" r:id="rId6"/>
  </sheets>
  <definedNames/>
  <calcPr/>
  <extLst>
    <ext uri="GoogleSheetsCustomDataVersion2">
      <go:sheetsCustomData xmlns:go="http://customooxmlschemas.google.com/" r:id="rId7" roundtripDataChecksum="0ZUbwTDjo6mXPkBppZxs9gYhOdlgVw9LfF5LJrJE8BM="/>
    </ext>
  </extLst>
</workbook>
</file>

<file path=xl/sharedStrings.xml><?xml version="1.0" encoding="utf-8"?>
<sst xmlns="http://schemas.openxmlformats.org/spreadsheetml/2006/main" count="147" uniqueCount="114">
  <si>
    <t>KINGDOM WEALTH FINANCIAL PLANNING</t>
  </si>
  <si>
    <t>Faith. Family. Financial Freedom.</t>
  </si>
  <si>
    <t>Your Personal Monthly Budget Planner</t>
  </si>
  <si>
    <t>A simple, free tool to help you give every dollar a purpose.</t>
  </si>
  <si>
    <t>Welcome, and thank you for downloading this planner! I'm Cristian Juarez. Before I got into financial services, I learned the hard way that earning good money and knowing how to manage it are two very different things. That's why I built this tool for you.
A budget isn't about restriction. It's about stewardship: telling your money where to go so you can take care of your family, give generously, and build wealth that lasts for generations. Whether you're just getting started or getting back on track, this planner will show you exactly where your money is going each month, in just a few minutes.</t>
  </si>
  <si>
    <t>— Cristian Juarez, Owner &amp; Financial Professional</t>
  </si>
  <si>
    <t>“For which of you, intending to build a tower, sitteth not down first, and counteth the cost?”  (Luke 14:28, KJV)</t>
  </si>
  <si>
    <t>HOW TO USE THIS PLANNER</t>
  </si>
  <si>
    <t>1</t>
  </si>
  <si>
    <t>Open the Monthly Budget tab and type the month at the top.</t>
  </si>
  <si>
    <t>2</t>
  </si>
  <si>
    <t>Under Monthly Income, list each paycheck or income source, pick how often you receive it, and enter the amount you get each time. Your monthly total is calculated for you.</t>
  </si>
  <si>
    <t>3</t>
  </si>
  <si>
    <t>Under Monthly Expenses, enter what you plan to spend in the Budgeted Amount column. Every category and line item is just text, so type over any of them to rename it.</t>
  </si>
  <si>
    <t>4</t>
  </si>
  <si>
    <t>As the month goes on, enter what you really spent in the Actual Amount column. Difference shows how you're doing: a red number means you went over.</t>
  </si>
  <si>
    <t>5</t>
  </si>
  <si>
    <t>Check your Remaining Balance: green means money left over, red means you've planned to spend more than you earn.</t>
  </si>
  <si>
    <t>6</t>
  </si>
  <si>
    <t>Open the Dashboard tab for a visual snapshot of your month. It updates automatically.</t>
  </si>
  <si>
    <t>HELPFUL TIPS</t>
  </si>
  <si>
    <t>•</t>
  </si>
  <si>
    <t>Type in the white boxes. The shaded cells are totals that calculate on their own.</t>
  </si>
  <si>
    <t>Need another line? Right-click any row inside a category (between its title and its Subtotal) and insert a row. The totals will include it automatically.</t>
  </si>
  <si>
    <t>Adding an income row? Copy an existing income row and paste it, so the Monthly Amount formula comes along.</t>
  </si>
  <si>
    <t>Start each month fresh: duplicate the Monthly Budget tab, or make a copy of the whole file.</t>
  </si>
  <si>
    <t>Many families aim to give first, save next, and live on the rest. Try to build a starter emergency fund before anything else.</t>
  </si>
  <si>
    <t>Want a second set of eyes on your plan?</t>
  </si>
  <si>
    <t>Book a free, no-pressure consultation with Cristian. We'll walk through your numbers together and talk about protecting your income, growing your savings, and building a legacy for your family.</t>
  </si>
  <si>
    <t>BOOK YOUR FREE CONSULTATION  →  kingdomwealthfp.org</t>
  </si>
  <si>
    <t>Kingdom Wealth Financial Planning  |  Cristian Juarez, Owner &amp; Financial Professional  |  kingdomwealthfp.org
This planner is a free educational tool and is not financial, tax, or legal advice.</t>
  </si>
  <si>
    <t>MONTHLY BUDGET</t>
  </si>
  <si>
    <t>Kingdom Wealth Financial Planning   |   Faith. Family. Financial Freedom.</t>
  </si>
  <si>
    <t>Budget Month:</t>
  </si>
  <si>
    <t>← type the month here</t>
  </si>
  <si>
    <t>Budgeted</t>
  </si>
  <si>
    <t>Actual</t>
  </si>
  <si>
    <t>Remaining Balance  (Income − Expenses)</t>
  </si>
  <si>
    <t>①  MONTHLY INCOME</t>
  </si>
  <si>
    <t>Income Source</t>
  </si>
  <si>
    <t>How Often?</t>
  </si>
  <si>
    <t>Amount Each Time</t>
  </si>
  <si>
    <t>Monthly Amount</t>
  </si>
  <si>
    <t>Salary / Wages</t>
  </si>
  <si>
    <t>Monthly</t>
  </si>
  <si>
    <t>Spouse Salary / Wages</t>
  </si>
  <si>
    <t>Side Business / Self-Employment</t>
  </si>
  <si>
    <t>Other Income</t>
  </si>
  <si>
    <t>TOTAL MONTHLY INCOME</t>
  </si>
  <si>
    <t>②  MONTHLY EXPENSES</t>
  </si>
  <si>
    <t>Category / Item</t>
  </si>
  <si>
    <t>Budgeted Amount</t>
  </si>
  <si>
    <t>Actual Amount</t>
  </si>
  <si>
    <t>Difference
(Budgeted − Actual)</t>
  </si>
  <si>
    <t>% of Income</t>
  </si>
  <si>
    <t>Giving / Tithe</t>
  </si>
  <si>
    <t>Tithe</t>
  </si>
  <si>
    <t>Offerings</t>
  </si>
  <si>
    <t>Charitable Giving</t>
  </si>
  <si>
    <t>Subtotal</t>
  </si>
  <si>
    <t>SUBTOTAL</t>
  </si>
  <si>
    <t>Housing</t>
  </si>
  <si>
    <t>Rent / Mortgage</t>
  </si>
  <si>
    <t>Utilities (Electric, Gas, Water)</t>
  </si>
  <si>
    <t>Internet &amp; Phone</t>
  </si>
  <si>
    <t>Home Maintenance</t>
  </si>
  <si>
    <t>Transportation</t>
  </si>
  <si>
    <t>Car Payment</t>
  </si>
  <si>
    <t>Gas / Fuel</t>
  </si>
  <si>
    <t>Car Maintenance &amp; Repairs</t>
  </si>
  <si>
    <t>Parking / Tolls / Transit</t>
  </si>
  <si>
    <t>Food</t>
  </si>
  <si>
    <t>Groceries</t>
  </si>
  <si>
    <t>Dining Out</t>
  </si>
  <si>
    <t>Coffee &amp; Snacks</t>
  </si>
  <si>
    <t>Insurance</t>
  </si>
  <si>
    <t>Health Insurance</t>
  </si>
  <si>
    <t>Life Insurance</t>
  </si>
  <si>
    <t>Auto Insurance</t>
  </si>
  <si>
    <t>Home / Renters Insurance</t>
  </si>
  <si>
    <t>Debt Payments</t>
  </si>
  <si>
    <t>Credit Card(s)</t>
  </si>
  <si>
    <t>Student Loans</t>
  </si>
  <si>
    <t>Personal Loans</t>
  </si>
  <si>
    <t>Savings &amp; Investing</t>
  </si>
  <si>
    <t>Emergency Fund</t>
  </si>
  <si>
    <t>Retirement Contributions</t>
  </si>
  <si>
    <t>Other Savings Goals</t>
  </si>
  <si>
    <t>BUDGET DASHBOARD</t>
  </si>
  <si>
    <t>Personal &amp; Entertainment</t>
  </si>
  <si>
    <t>Clothing</t>
  </si>
  <si>
    <t>Subscriptions &amp; Streaming</t>
  </si>
  <si>
    <t>Entertainment &amp; Hobbies</t>
  </si>
  <si>
    <t>Personal Care</t>
  </si>
  <si>
    <t>TOTAL EXPENSES (BUDGETED)</t>
  </si>
  <si>
    <t>Miscellaneous</t>
  </si>
  <si>
    <t>REMAINING BALANCE</t>
  </si>
  <si>
    <t>Gifts &amp; Holidays</t>
  </si>
  <si>
    <t>Kids &amp; Family</t>
  </si>
  <si>
    <t>Other</t>
  </si>
  <si>
    <t>Your Category (rename me)</t>
  </si>
  <si>
    <t>SPENDING BY CATEGORY</t>
  </si>
  <si>
    <t>Category</t>
  </si>
  <si>
    <t>Difference</t>
  </si>
  <si>
    <t>Status</t>
  </si>
  <si>
    <t>To add a category: select the rows of any category (title through Subtotal), copy, then insert/paste them just above this note and rename. It is counted in the totals automatically.</t>
  </si>
  <si>
    <t>③  MONTHLY SUMMARY</t>
  </si>
  <si>
    <t>Total Income</t>
  </si>
  <si>
    <t>Total Expenses</t>
  </si>
  <si>
    <t>Remaining Balance</t>
  </si>
  <si>
    <t>Questions about your numbers? Book a free consultation at kingdomwealthfp.org  →</t>
  </si>
  <si>
    <t>Categories you add yourself are always included in the totals; the table and charts show the 10 built-in category slots.</t>
  </si>
  <si>
    <t>VISUAL BREAKDOWN</t>
  </si>
  <si>
    <t>Ready to put your extra money to work? Book a free consultation at kingdomwealthfp.org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</si>
</sst>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RED]&quot;-$&quot;#,##0.00"/>
    <numFmt numFmtId="165" formatCode="0.0%"/>
  </numFmts>
  <fonts count="27">
    <font>
      <sz val="11.0"/>
      <color theme="1"/>
      <name val="Calibri"/>
      <scheme val="minor"/>
    </font>
    <font>
      <sz val="11.0"/>
      <color theme="1"/>
      <name val="Calibri"/>
    </font>
    <font>
      <b/>
      <sz val="24.0"/>
      <color rgb="FFFFFFFF"/>
      <name val="Calibri"/>
    </font>
    <font/>
    <font>
      <i/>
      <sz val="13.0"/>
      <color rgb="FFB08D57"/>
      <name val="Calibri"/>
    </font>
    <font>
      <b/>
      <sz val="18.0"/>
      <color rgb="FF1F3864"/>
      <name val="Calibri"/>
    </font>
    <font>
      <i/>
      <sz val="11.0"/>
      <color rgb="FF7F7F7F"/>
      <name val="Calibri"/>
    </font>
    <font>
      <sz val="11.0"/>
      <color rgb="FF262626"/>
      <name val="Calibri"/>
    </font>
    <font>
      <b/>
      <sz val="11.0"/>
      <color rgb="FF1F3864"/>
      <name val="Calibri"/>
    </font>
    <font>
      <i/>
      <sz val="10.0"/>
      <color rgb="FFB08D57"/>
      <name val="Calibri"/>
    </font>
    <font>
      <b/>
      <sz val="12.0"/>
      <color rgb="FFFFFFFF"/>
      <name val="Calibri"/>
    </font>
    <font>
      <b/>
      <sz val="14.0"/>
      <color rgb="FFB08D57"/>
      <name val="Calibri"/>
    </font>
    <font>
      <b/>
      <sz val="14.0"/>
      <color rgb="FF1F3864"/>
      <name val="Calibri"/>
    </font>
    <font>
      <b/>
      <u/>
      <sz val="12.0"/>
      <color rgb="FFFFFFFF"/>
      <name val="Calibri"/>
    </font>
    <font>
      <sz val="9.0"/>
      <color rgb="FF8C8C8C"/>
      <name val="Calibri"/>
    </font>
    <font>
      <b/>
      <sz val="20.0"/>
      <color rgb="FFFFFFFF"/>
      <name val="Calibri"/>
    </font>
    <font>
      <b/>
      <sz val="11.0"/>
      <color rgb="FF262626"/>
      <name val="Calibri"/>
    </font>
    <font>
      <i/>
      <sz val="9.0"/>
      <color rgb="FF8C8C8C"/>
      <name val="Calibri"/>
    </font>
    <font>
      <b/>
      <sz val="9.0"/>
      <color rgb="FF8C8C8C"/>
      <name val="Calibri"/>
    </font>
    <font>
      <b/>
      <sz val="13.0"/>
      <color rgb="FF1F3864"/>
      <name val="Calibri"/>
    </font>
    <font>
      <b/>
      <sz val="10.0"/>
      <color rgb="FF1F3864"/>
      <name val="Calibri"/>
    </font>
    <font>
      <sz val="11.0"/>
      <color rgb="FF404040"/>
      <name val="Calibri"/>
    </font>
    <font>
      <b/>
      <sz val="12.0"/>
      <color rgb="FF1F3864"/>
      <name val="Calibri"/>
    </font>
    <font>
      <b/>
      <sz val="10.0"/>
      <color rgb="FFFFFFFF"/>
      <name val="Calibri"/>
    </font>
    <font>
      <b/>
      <sz val="24.0"/>
      <color rgb="FF1F3864"/>
      <name val="Calibri"/>
    </font>
    <font>
      <i/>
      <sz val="9.0"/>
      <color rgb="FF7F7F7F"/>
      <name val="Calibri"/>
    </font>
    <font>
      <b/>
      <u/>
      <sz val="11.0"/>
      <color rgb="FFFFFFFF"/>
      <name val="Calibri"/>
    </font>
  </fonts>
  <fills count="8">
    <fill>
      <patternFill patternType="none"/>
    </fill>
    <fill>
      <patternFill patternType="lightGray"/>
    </fill>
    <fill>
      <patternFill patternType="solid">
        <fgColor rgb="FF1F3864"/>
        <bgColor rgb="FF1F3864"/>
      </patternFill>
    </fill>
    <fill>
      <patternFill patternType="solid">
        <fgColor rgb="FFF4EFE6"/>
        <bgColor rgb="FFF4EFE6"/>
      </patternFill>
    </fill>
    <fill>
      <patternFill patternType="solid">
        <fgColor rgb="FFB08D57"/>
        <bgColor rgb="FFB08D57"/>
      </patternFill>
    </fill>
    <fill>
      <patternFill patternType="solid">
        <fgColor rgb="FFEEF1F6"/>
        <bgColor rgb="FFEEF1F6"/>
      </patternFill>
    </fill>
    <fill>
      <patternFill patternType="solid">
        <fgColor rgb="FFFFFFFF"/>
        <bgColor rgb="FFFFFFFF"/>
      </patternFill>
    </fill>
    <fill>
      <patternFill patternType="solid">
        <fgColor rgb="FFF8F9FB"/>
        <bgColor rgb="FFF8F9FB"/>
      </patternFill>
    </fill>
  </fills>
  <borders count="31">
    <border/>
    <border>
      <left/>
      <right/>
      <top/>
      <bottom/>
    </border>
    <border>
      <left/>
      <top/>
      <bottom/>
    </border>
    <border>
      <top/>
      <bottom/>
    </border>
    <border>
      <left/>
      <right/>
      <top/>
      <bottom style="thick">
        <color rgb="FFB08D57"/>
      </bottom>
    </border>
    <border>
      <left/>
      <top/>
      <bottom style="medium">
        <color rgb="FFB08D57"/>
      </bottom>
    </border>
    <border>
      <top/>
      <bottom style="medium">
        <color rgb="FFB08D57"/>
      </bottom>
    </border>
    <border>
      <left style="thin">
        <color rgb="FFB08D57"/>
      </left>
      <top style="thin">
        <color rgb="FFB08D57"/>
      </top>
      <bottom/>
    </border>
    <border>
      <top style="thin">
        <color rgb="FFB08D57"/>
      </top>
      <bottom/>
    </border>
    <border>
      <right style="thin">
        <color rgb="FFB08D57"/>
      </right>
      <top style="thin">
        <color rgb="FFB08D57"/>
      </top>
      <bottom/>
    </border>
    <border>
      <left style="thin">
        <color rgb="FFB08D57"/>
      </left>
      <top/>
      <bottom/>
    </border>
    <border>
      <right style="thin">
        <color rgb="FFB08D57"/>
      </right>
      <top/>
      <bottom/>
    </border>
    <border>
      <left style="thin">
        <color rgb="FFB08D57"/>
      </left>
      <right/>
      <top/>
      <bottom/>
    </border>
    <border>
      <left/>
      <right style="thin">
        <color rgb="FFB08D57"/>
      </right>
      <top/>
      <bottom/>
    </border>
    <border>
      <left style="thin">
        <color rgb="FFB08D57"/>
      </left>
      <right/>
      <top/>
      <bottom style="thin">
        <color rgb="FFB08D57"/>
      </bottom>
    </border>
    <border>
      <left/>
      <right/>
      <top/>
      <bottom style="thin">
        <color rgb="FFB08D57"/>
      </bottom>
    </border>
    <border>
      <left/>
      <right style="thin">
        <color rgb="FFB08D57"/>
      </right>
      <top/>
      <bottom style="thin">
        <color rgb="FFB08D57"/>
      </bottom>
    </border>
    <border>
      <bottom style="thin">
        <color rgb="FFB08D57"/>
      </bottom>
    </border>
    <border>
      <left style="thin">
        <color rgb="FFB08D57"/>
      </left>
      <right style="thin">
        <color rgb="FFB08D57"/>
      </right>
      <top style="thin">
        <color rgb="FFB08D57"/>
      </top>
      <bottom style="thin">
        <color rgb="FFB08D57"/>
      </bottom>
    </border>
    <border>
      <left style="thin">
        <color rgb="FFD9D9D9"/>
      </left>
      <right style="thin">
        <color rgb="FFD9D9D9"/>
      </right>
      <top style="thin">
        <color rgb="FFD9D9D9"/>
      </top>
      <bottom style="thin">
        <color rgb="FFD9D9D9"/>
      </bottom>
    </border>
    <border>
      <left/>
      <right/>
      <top style="thin">
        <color rgb="FFB08D57"/>
      </top>
      <bottom style="thin">
        <color rgb="FFB08D57"/>
      </bottom>
    </border>
    <border>
      <bottom style="medium">
        <color rgb="FFB08D57"/>
      </bottom>
    </border>
    <border>
      <left style="medium">
        <color rgb="FFB08D57"/>
      </left>
      <top style="medium">
        <color rgb="FFB08D57"/>
      </top>
      <bottom/>
    </border>
    <border>
      <right style="medium">
        <color rgb="FFB08D57"/>
      </right>
      <top style="medium">
        <color rgb="FFB08D57"/>
      </top>
      <bottom/>
    </border>
    <border>
      <left style="medium">
        <color rgb="FFB08D57"/>
      </left>
      <top/>
      <bottom/>
    </border>
    <border>
      <right style="medium">
        <color rgb="FFB08D57"/>
      </right>
      <top/>
      <bottom/>
    </border>
    <border>
      <left style="medium">
        <color rgb="FFB08D57"/>
      </left>
      <top/>
      <bottom style="medium">
        <color rgb="FFB08D57"/>
      </bottom>
    </border>
    <border>
      <right style="medium">
        <color rgb="FFB08D57"/>
      </right>
      <top/>
      <bottom style="medium">
        <color rgb="FFB08D57"/>
      </bottom>
    </border>
    <border>
      <bottom style="thin">
        <color rgb="FFD9D9D9"/>
      </bottom>
    </border>
    <border>
      <top style="medium">
        <color rgb="FFB08D57"/>
      </top>
      <bottom style="medium">
        <color rgb="FFB08D57"/>
      </bottom>
    </border>
    <border>
      <left/>
      <right/>
      <top/>
      <bottom style="thin">
        <color rgb="FFD9D9D9"/>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1" fillId="2" fontId="1" numFmtId="0" xfId="0" applyAlignment="1" applyBorder="1" applyFill="1" applyFont="1">
      <alignment shrinkToFit="0" vertical="bottom" wrapText="0"/>
    </xf>
    <xf borderId="2" fillId="2" fontId="2" numFmtId="0" xfId="0" applyAlignment="1" applyBorder="1" applyFill="1" applyFont="1">
      <alignment horizontal="center" shrinkToFit="0" vertical="center" wrapText="1"/>
    </xf>
    <xf borderId="3" fillId="0" fontId="3" numFmtId="0" xfId="0" applyBorder="1" applyFont="1"/>
    <xf borderId="2" fillId="2" fontId="4" numFmtId="0" xfId="0" applyAlignment="1" applyBorder="1" applyFill="1" applyFont="1">
      <alignment horizontal="center" shrinkToFit="0" vertical="center" wrapText="1"/>
    </xf>
    <xf borderId="4" fillId="2" fontId="1" numFmtId="0" xfId="0" applyAlignment="1" applyBorder="1" applyFill="1" applyFont="1">
      <alignment shrinkToFit="0" vertical="bottom" wrapText="0"/>
    </xf>
    <xf borderId="0" fillId="0" fontId="5" numFmtId="0" xfId="0" applyAlignment="1" applyFont="1">
      <alignment horizontal="left" shrinkToFit="0" vertical="center" wrapText="0"/>
    </xf>
    <xf borderId="0" fillId="0" fontId="6" numFmtId="0" xfId="0" applyAlignment="1" applyFont="1">
      <alignment horizontal="left" shrinkToFit="0" vertical="center" wrapText="0"/>
    </xf>
    <xf borderId="0" fillId="0" fontId="7" numFmtId="0" xfId="0" applyAlignment="1" applyFont="1">
      <alignment horizontal="left" shrinkToFit="0" vertical="top" wrapText="1"/>
    </xf>
    <xf borderId="0" fillId="0" fontId="8" numFmtId="0" xfId="0" applyAlignment="1" applyFont="1">
      <alignment horizontal="left" shrinkToFit="0" vertical="center" wrapText="0"/>
    </xf>
    <xf borderId="0" fillId="0" fontId="9" numFmtId="0" xfId="0" applyAlignment="1" applyFont="1">
      <alignment horizontal="left" shrinkToFit="0" vertical="center" wrapText="0"/>
    </xf>
    <xf borderId="5" fillId="2" fontId="10" numFmtId="0" xfId="0" applyAlignment="1" applyBorder="1" applyFill="1" applyFont="1">
      <alignment horizontal="left" shrinkToFit="0" vertical="center" wrapText="0"/>
    </xf>
    <xf borderId="6" fillId="0" fontId="3" numFmtId="0" xfId="0" applyBorder="1" applyFont="1"/>
    <xf borderId="0" fillId="0" fontId="11" numFmtId="0" xfId="0" applyAlignment="1" applyFont="1">
      <alignment horizontal="center" shrinkToFit="0" vertical="top" wrapText="0"/>
    </xf>
    <xf borderId="7" fillId="3" fontId="12" numFmtId="0" xfId="0" applyAlignment="1" applyBorder="1" applyFill="1" applyFont="1">
      <alignment horizontal="left" shrinkToFit="0" vertical="bottom" wrapText="0"/>
    </xf>
    <xf borderId="8" fillId="0" fontId="3" numFmtId="0" xfId="0" applyBorder="1" applyFont="1"/>
    <xf borderId="9" fillId="0" fontId="3" numFmtId="0" xfId="0" applyBorder="1" applyFont="1"/>
    <xf borderId="10" fillId="3" fontId="7" numFmtId="0" xfId="0" applyAlignment="1" applyBorder="1" applyFill="1" applyFont="1">
      <alignment horizontal="left" shrinkToFit="0" vertical="top" wrapText="1"/>
    </xf>
    <xf borderId="11" fillId="0" fontId="3" numFmtId="0" xfId="0" applyBorder="1" applyFont="1"/>
    <xf borderId="12" fillId="3" fontId="1" numFmtId="0" xfId="0" applyAlignment="1" applyBorder="1" applyFill="1" applyFont="1">
      <alignment shrinkToFit="0" vertical="bottom" wrapText="0"/>
    </xf>
    <xf borderId="1" fillId="3" fontId="1" numFmtId="0" xfId="0" applyAlignment="1" applyBorder="1" applyFill="1" applyFont="1">
      <alignment shrinkToFit="0" vertical="bottom" wrapText="0"/>
    </xf>
    <xf borderId="13" fillId="3" fontId="1" numFmtId="0" xfId="0" applyAlignment="1" applyBorder="1" applyFill="1" applyFont="1">
      <alignment shrinkToFit="0" vertical="bottom" wrapText="0"/>
    </xf>
    <xf borderId="2" fillId="4" fontId="13" numFmtId="0" xfId="0" applyAlignment="1" applyBorder="1" applyFill="1" applyFont="1">
      <alignment horizontal="center" shrinkToFit="0" vertical="center" wrapText="1"/>
    </xf>
    <xf borderId="14" fillId="3" fontId="1" numFmtId="0" xfId="0" applyAlignment="1" applyBorder="1" applyFill="1" applyFont="1">
      <alignment shrinkToFit="0" vertical="bottom" wrapText="0"/>
    </xf>
    <xf borderId="15" fillId="3" fontId="1" numFmtId="0" xfId="0" applyAlignment="1" applyBorder="1" applyFill="1" applyFont="1">
      <alignment shrinkToFit="0" vertical="bottom" wrapText="0"/>
    </xf>
    <xf borderId="16" fillId="3" fontId="1" numFmtId="0" xfId="0" applyAlignment="1" applyBorder="1" applyFill="1" applyFont="1">
      <alignment shrinkToFit="0" vertical="bottom" wrapText="0"/>
    </xf>
    <xf borderId="0" fillId="0" fontId="14" numFmtId="0" xfId="0" applyAlignment="1" applyFont="1">
      <alignment horizontal="center" shrinkToFit="0" vertical="center" wrapText="1"/>
    </xf>
    <xf borderId="2" fillId="2" fontId="15" numFmtId="0" xfId="0" applyAlignment="1" applyBorder="1" applyFill="1" applyFont="1">
      <alignment horizontal="left" shrinkToFit="0" vertical="bottom" wrapText="0"/>
    </xf>
    <xf borderId="5" fillId="2" fontId="9" numFmtId="0" xfId="0" applyAlignment="1" applyBorder="1" applyFill="1" applyFont="1">
      <alignment horizontal="left" shrinkToFit="0" vertical="top" wrapText="0"/>
    </xf>
    <xf borderId="17" fillId="0" fontId="16" numFmtId="0" xfId="0" applyAlignment="1" applyBorder="1" applyFont="1">
      <alignment horizontal="left" shrinkToFit="0" vertical="center" wrapText="0"/>
    </xf>
    <xf borderId="17" fillId="0" fontId="3" numFmtId="0" xfId="0" applyBorder="1" applyFont="1"/>
    <xf borderId="0" fillId="0" fontId="17" numFmtId="0" xfId="0" applyAlignment="1" applyFont="1">
      <alignment shrinkToFit="0" vertical="bottom" wrapText="0"/>
    </xf>
    <xf borderId="0" fillId="0" fontId="18" numFmtId="0" xfId="0" applyAlignment="1" applyFont="1">
      <alignment horizontal="center" shrinkToFit="0" vertical="center" wrapText="1"/>
    </xf>
    <xf borderId="18" fillId="0" fontId="19" numFmtId="164" xfId="0" applyAlignment="1" applyBorder="1" applyFont="1" applyNumberFormat="1">
      <alignment horizontal="center" shrinkToFit="0" vertical="center" wrapText="1"/>
    </xf>
    <xf borderId="17" fillId="0" fontId="20" numFmtId="0" xfId="0" applyAlignment="1" applyBorder="1" applyFont="1">
      <alignment horizontal="left" shrinkToFit="0" vertical="center" wrapText="0"/>
    </xf>
    <xf borderId="17" fillId="0" fontId="20" numFmtId="0" xfId="0" applyAlignment="1" applyBorder="1" applyFont="1">
      <alignment horizontal="center" shrinkToFit="0" vertical="center" wrapText="1"/>
    </xf>
    <xf borderId="19" fillId="0" fontId="7" numFmtId="0" xfId="0" applyAlignment="1" applyBorder="1" applyFont="1">
      <alignment horizontal="left" shrinkToFit="0" vertical="center" wrapText="0"/>
    </xf>
    <xf borderId="19" fillId="0" fontId="7" numFmtId="0" xfId="0" applyAlignment="1" applyBorder="1" applyFont="1">
      <alignment horizontal="center" shrinkToFit="0" vertical="center" wrapText="1"/>
    </xf>
    <xf borderId="19" fillId="0" fontId="7" numFmtId="164" xfId="0" applyAlignment="1" applyBorder="1" applyFont="1" applyNumberFormat="1">
      <alignment readingOrder="0" shrinkToFit="0" vertical="bottom" wrapText="0"/>
    </xf>
    <xf borderId="19" fillId="5" fontId="21" numFmtId="164" xfId="0" applyAlignment="1" applyBorder="1" applyFill="1" applyFont="1" applyNumberFormat="1">
      <alignment shrinkToFit="0" vertical="bottom" wrapText="0"/>
    </xf>
    <xf borderId="19" fillId="0" fontId="7" numFmtId="164" xfId="0" applyAlignment="1" applyBorder="1" applyFont="1" applyNumberFormat="1">
      <alignment shrinkToFit="0" vertical="bottom" wrapText="0"/>
    </xf>
    <xf borderId="20" fillId="5" fontId="22" numFmtId="0" xfId="0" applyAlignment="1" applyBorder="1" applyFill="1" applyFont="1">
      <alignment horizontal="left" shrinkToFit="0" vertical="center" wrapText="0"/>
    </xf>
    <xf borderId="20" fillId="5" fontId="22" numFmtId="0" xfId="0" applyAlignment="1" applyBorder="1" applyFill="1" applyFont="1">
      <alignment shrinkToFit="0" vertical="bottom" wrapText="0"/>
    </xf>
    <xf borderId="20" fillId="5" fontId="22" numFmtId="164" xfId="0" applyAlignment="1" applyBorder="1" applyFill="1" applyFont="1" applyNumberFormat="1">
      <alignment shrinkToFit="0" vertical="bottom" wrapText="0"/>
    </xf>
    <xf borderId="21" fillId="0" fontId="22" numFmtId="0" xfId="0" applyAlignment="1" applyBorder="1" applyFont="1">
      <alignment horizontal="left" shrinkToFit="0" vertical="bottom" wrapText="0"/>
    </xf>
    <xf borderId="21" fillId="0" fontId="1" numFmtId="0" xfId="0" applyAlignment="1" applyBorder="1" applyFont="1">
      <alignment shrinkToFit="0" vertical="bottom" wrapText="0"/>
    </xf>
    <xf borderId="19" fillId="0" fontId="21" numFmtId="164" xfId="0" applyAlignment="1" applyBorder="1" applyFont="1" applyNumberFormat="1">
      <alignment shrinkToFit="0" vertical="bottom" wrapText="0"/>
    </xf>
    <xf borderId="1" fillId="5" fontId="8" numFmtId="0" xfId="0" applyAlignment="1" applyBorder="1" applyFill="1" applyFont="1">
      <alignment horizontal="right" shrinkToFit="0" vertical="center" wrapText="0"/>
    </xf>
    <xf borderId="1" fillId="5" fontId="8" numFmtId="164" xfId="0" applyAlignment="1" applyBorder="1" applyFill="1" applyFont="1" applyNumberFormat="1">
      <alignment shrinkToFit="0" vertical="bottom" wrapText="0"/>
    </xf>
    <xf borderId="1" fillId="5" fontId="8" numFmtId="165" xfId="0" applyAlignment="1" applyBorder="1" applyFill="1" applyFont="1" applyNumberFormat="1">
      <alignment horizontal="center" shrinkToFit="0" vertical="center" wrapText="1"/>
    </xf>
    <xf borderId="0" fillId="0" fontId="1" numFmtId="0" xfId="0" applyAlignment="1" applyFont="1">
      <alignment shrinkToFit="0" vertical="bottom" wrapText="0"/>
    </xf>
    <xf borderId="22" fillId="2" fontId="23" numFmtId="0" xfId="0" applyAlignment="1" applyBorder="1" applyFill="1" applyFont="1">
      <alignment horizontal="center" shrinkToFit="0" vertical="center" wrapText="1"/>
    </xf>
    <xf borderId="23" fillId="0" fontId="3" numFmtId="0" xfId="0" applyBorder="1" applyFont="1"/>
    <xf borderId="24" fillId="6" fontId="24" numFmtId="164" xfId="0" applyAlignment="1" applyBorder="1" applyFill="1" applyFont="1" applyNumberFormat="1">
      <alignment horizontal="center" shrinkToFit="0" vertical="center" wrapText="1"/>
    </xf>
    <xf borderId="25" fillId="0" fontId="3" numFmtId="0" xfId="0" applyBorder="1" applyFont="1"/>
    <xf borderId="26" fillId="6" fontId="25" numFmtId="0" xfId="0" applyAlignment="1" applyBorder="1" applyFill="1" applyFont="1">
      <alignment horizontal="center" shrinkToFit="0" vertical="center" wrapText="1"/>
    </xf>
    <xf borderId="27" fillId="0" fontId="3" numFmtId="0" xfId="0" applyBorder="1" applyFont="1"/>
    <xf borderId="0" fillId="0" fontId="17" numFmtId="0" xfId="0" applyAlignment="1" applyFont="1">
      <alignment horizontal="left" shrinkToFit="0" vertical="center" wrapText="1"/>
    </xf>
    <xf borderId="28" fillId="0" fontId="7" numFmtId="0" xfId="0" applyAlignment="1" applyBorder="1" applyFont="1">
      <alignment horizontal="left" shrinkToFit="0" vertical="center" wrapText="0"/>
    </xf>
    <xf borderId="28" fillId="0" fontId="8" numFmtId="0" xfId="0" applyAlignment="1" applyBorder="1" applyFont="1">
      <alignment horizontal="left" shrinkToFit="0" vertical="center" wrapText="0"/>
    </xf>
    <xf borderId="28" fillId="0" fontId="7" numFmtId="164" xfId="0" applyAlignment="1" applyBorder="1" applyFont="1" applyNumberFormat="1">
      <alignment shrinkToFit="0" vertical="bottom" wrapText="0"/>
    </xf>
    <xf borderId="28" fillId="0" fontId="8" numFmtId="164" xfId="0" applyAlignment="1" applyBorder="1" applyFont="1" applyNumberFormat="1">
      <alignment horizontal="center" shrinkToFit="0" vertical="center" wrapText="1"/>
    </xf>
    <xf borderId="28" fillId="0" fontId="1" numFmtId="0" xfId="0" applyAlignment="1" applyBorder="1" applyFont="1">
      <alignment shrinkToFit="0" vertical="bottom" wrapText="0"/>
    </xf>
    <xf borderId="28" fillId="0" fontId="8" numFmtId="165" xfId="0" applyAlignment="1" applyBorder="1" applyFont="1" applyNumberFormat="1">
      <alignment horizontal="center" shrinkToFit="0" vertical="center" wrapText="1"/>
    </xf>
    <xf borderId="28" fillId="0" fontId="7" numFmtId="165" xfId="0" applyAlignment="1" applyBorder="1" applyFont="1" applyNumberFormat="1">
      <alignment horizontal="center" shrinkToFit="0" vertical="center" wrapText="1"/>
    </xf>
    <xf borderId="29" fillId="0" fontId="19" numFmtId="0" xfId="0" applyAlignment="1" applyBorder="1" applyFont="1">
      <alignment horizontal="left" shrinkToFit="0" vertical="center" wrapText="0"/>
    </xf>
    <xf borderId="28" fillId="0" fontId="7" numFmtId="0" xfId="0" applyAlignment="1" applyBorder="1" applyFont="1">
      <alignment horizontal="center" shrinkToFit="0" vertical="center" wrapText="1"/>
    </xf>
    <xf borderId="29" fillId="0" fontId="19" numFmtId="164" xfId="0" applyAlignment="1" applyBorder="1" applyFont="1" applyNumberFormat="1">
      <alignment horizontal="center" shrinkToFit="0" vertical="center" wrapText="1"/>
    </xf>
    <xf borderId="29" fillId="0" fontId="1" numFmtId="0" xfId="0" applyAlignment="1" applyBorder="1" applyFont="1">
      <alignment shrinkToFit="0" vertical="bottom" wrapText="0"/>
    </xf>
    <xf borderId="29" fillId="0" fontId="8" numFmtId="165" xfId="0" applyAlignment="1" applyBorder="1" applyFont="1" applyNumberFormat="1">
      <alignment horizontal="center" shrinkToFit="0" vertical="center" wrapText="1"/>
    </xf>
    <xf borderId="30" fillId="7" fontId="7" numFmtId="0" xfId="0" applyAlignment="1" applyBorder="1" applyFill="1" applyFont="1">
      <alignment horizontal="left" shrinkToFit="0" vertical="center" wrapText="0"/>
    </xf>
    <xf borderId="30" fillId="7" fontId="7" numFmtId="164" xfId="0" applyAlignment="1" applyBorder="1" applyFill="1" applyFont="1" applyNumberFormat="1">
      <alignment shrinkToFit="0" vertical="bottom" wrapText="0"/>
    </xf>
    <xf borderId="30" fillId="7" fontId="7" numFmtId="165" xfId="0" applyAlignment="1" applyBorder="1" applyFill="1" applyFont="1" applyNumberFormat="1">
      <alignment horizontal="center" shrinkToFit="0" vertical="center" wrapText="1"/>
    </xf>
    <xf borderId="30" fillId="7" fontId="7" numFmtId="0" xfId="0" applyAlignment="1" applyBorder="1" applyFill="1" applyFont="1">
      <alignment horizontal="center" shrinkToFit="0" vertical="center" wrapText="1"/>
    </xf>
    <xf borderId="2" fillId="4" fontId="26" numFmtId="0" xfId="0" applyAlignment="1" applyBorder="1" applyFill="1" applyFont="1">
      <alignment horizontal="center" shrinkToFit="0" vertical="center" wrapText="1"/>
    </xf>
    <xf borderId="20" fillId="5" fontId="8" numFmtId="0" xfId="0" applyAlignment="1" applyBorder="1" applyFill="1" applyFont="1">
      <alignment horizontal="left" shrinkToFit="0" vertical="center" wrapText="0"/>
    </xf>
    <xf borderId="20" fillId="5" fontId="8" numFmtId="164" xfId="0" applyAlignment="1" applyBorder="1" applyFill="1" applyFont="1" applyNumberFormat="1">
      <alignment shrinkToFit="0" vertical="bottom" wrapText="0"/>
    </xf>
    <xf borderId="20" fillId="5" fontId="8" numFmtId="165" xfId="0" applyAlignment="1" applyBorder="1" applyFill="1" applyFont="1" applyNumberFormat="1">
      <alignment horizontal="center" shrinkToFit="0" vertical="center" wrapText="1"/>
    </xf>
    <xf borderId="20" fillId="5" fontId="8" numFmtId="0" xfId="0" applyAlignment="1" applyBorder="1" applyFill="1" applyFont="1">
      <alignment shrinkToFit="0" vertical="bottom" wrapText="0"/>
    </xf>
    <xf borderId="0" fillId="0" fontId="17" numFmtId="0" xfId="0" applyAlignment="1" applyFont="1">
      <alignment horizontal="left" shrinkToFit="0" vertical="center" wrapText="0"/>
    </xf>
  </cellXfs>
  <cellStyles count="1">
    <cellStyle xfId="0" name="Normal" builtinId="0"/>
  </cellStyles>
  <dxfs count="6">
    <dxf>
      <font>
        <b/>
        <color rgb="FF1E7B34"/>
        <name val="Calibri"/>
      </font>
      <fill>
        <patternFill patternType="solid">
          <fgColor rgb="FFE2F0D9"/>
          <bgColor rgb="FFE2F0D9"/>
        </patternFill>
      </fill>
      <border/>
    </dxf>
    <dxf>
      <font>
        <b/>
        <color rgb="FFC00000"/>
        <name val="Calibri"/>
      </font>
      <fill>
        <patternFill patternType="solid">
          <fgColor rgb="FFFBE3E3"/>
          <bgColor rgb="FFFBE3E3"/>
        </patternFill>
      </fill>
      <border/>
    </dxf>
    <dxf>
      <font>
        <b/>
        <sz val="24.0"/>
        <color rgb="FF1E7B34"/>
        <name val="Calibri"/>
      </font>
      <fill>
        <patternFill patternType="none"/>
      </fill>
      <border/>
    </dxf>
    <dxf>
      <font>
        <b/>
        <sz val="24.0"/>
        <color rgb="FFC00000"/>
        <name val="Calibri"/>
      </font>
      <fill>
        <patternFill patternType="none"/>
      </fill>
      <border/>
    </dxf>
    <dxf>
      <font>
        <b/>
        <color rgb="FFC00000"/>
        <name val="Calibri"/>
      </font>
      <fill>
        <patternFill patternType="none"/>
      </fill>
      <border/>
    </dxf>
    <dxf>
      <font>
        <b/>
        <color rgb="FF1E7B34"/>
        <name val="Calibri"/>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Where Your Budget Goes</a:t>
            </a:r>
          </a:p>
        </c:rich>
      </c:tx>
      <c:overlay val="0"/>
    </c:title>
    <c:plotArea>
      <c:layout/>
      <c:pieChart>
        <c:varyColors val="1"/>
        <c:ser>
          <c:idx val="0"/>
          <c:order val="0"/>
          <c:tx>
            <c:strRef>
              <c:f>Dashboard!$C$9</c:f>
            </c:strRef>
          </c:tx>
          <c:dPt>
            <c:idx val="0"/>
            <c:spPr>
              <a:solidFill>
                <a:srgbClr val="1F3864"/>
              </a:solidFill>
            </c:spPr>
          </c:dPt>
          <c:dPt>
            <c:idx val="1"/>
            <c:spPr>
              <a:solidFill>
                <a:srgbClr val="B08D57"/>
              </a:solidFill>
            </c:spPr>
          </c:dPt>
          <c:dPt>
            <c:idx val="2"/>
            <c:spPr>
              <a:solidFill>
                <a:srgbClr val="2E5597"/>
              </a:solidFill>
            </c:spPr>
          </c:dPt>
          <c:dPt>
            <c:idx val="3"/>
            <c:spPr>
              <a:solidFill>
                <a:srgbClr val="D4B98C"/>
              </a:solidFill>
            </c:spPr>
          </c:dPt>
          <c:dPt>
            <c:idx val="4"/>
            <c:spPr>
              <a:solidFill>
                <a:srgbClr val="5B7DB1"/>
              </a:solidFill>
            </c:spPr>
          </c:dPt>
          <c:dPt>
            <c:idx val="5"/>
            <c:spPr>
              <a:solidFill>
                <a:srgbClr val="8C6D3F"/>
              </a:solidFill>
            </c:spPr>
          </c:dPt>
          <c:dPt>
            <c:idx val="6"/>
            <c:spPr>
              <a:solidFill>
                <a:srgbClr val="9DB3D6"/>
              </a:solidFill>
            </c:spPr>
          </c:dPt>
          <c:dPt>
            <c:idx val="7"/>
            <c:spPr>
              <a:solidFill>
                <a:srgbClr val="E8D9BC"/>
              </a:solidFill>
            </c:spPr>
          </c:dPt>
          <c:dPt>
            <c:idx val="8"/>
            <c:spPr>
              <a:solidFill>
                <a:srgbClr val="404040"/>
              </a:solidFill>
            </c:spPr>
          </c:dPt>
          <c:dPt>
            <c:idx val="9"/>
            <c:spPr>
              <a:solidFill>
                <a:srgbClr val="A6A6A6"/>
              </a:solidFill>
            </c:spPr>
          </c:dPt>
          <c:dLbls>
            <c:dLbl>
              <c:idx val="0"/>
              <c:txPr>
                <a:bodyPr/>
                <a:lstStyle/>
                <a:p>
                  <a:pPr lvl="0">
                    <a:defRPr b="0" i="0" sz="1000">
                      <a:solidFill>
                        <a:srgbClr val="000000"/>
                      </a:solidFill>
                      <a:latin typeface="Calibri"/>
                    </a:defRPr>
                  </a:pPr>
                </a:p>
              </c:txPr>
              <c:showLegendKey val="0"/>
              <c:showVal val="0"/>
              <c:showCatName val="0"/>
              <c:showSerName val="0"/>
              <c:showPercent val="1"/>
              <c:showBubbleSize val="0"/>
            </c:dLbl>
            <c:dLbl>
              <c:idx val="1"/>
              <c:txPr>
                <a:bodyPr/>
                <a:lstStyle/>
                <a:p>
                  <a:pPr lvl="0">
                    <a:defRPr b="0" i="0" sz="1000">
                      <a:solidFill>
                        <a:srgbClr val="000000"/>
                      </a:solidFill>
                      <a:latin typeface="Calibri"/>
                    </a:defRPr>
                  </a:pPr>
                </a:p>
              </c:txPr>
              <c:showLegendKey val="0"/>
              <c:showVal val="0"/>
              <c:showCatName val="0"/>
              <c:showSerName val="0"/>
              <c:showPercent val="1"/>
              <c:showBubbleSize val="0"/>
            </c:dLbl>
            <c:dLbl>
              <c:idx val="2"/>
              <c:txPr>
                <a:bodyPr/>
                <a:lstStyle/>
                <a:p>
                  <a:pPr lvl="0">
                    <a:defRPr b="0" i="0" sz="1000">
                      <a:solidFill>
                        <a:srgbClr val="000000"/>
                      </a:solidFill>
                      <a:latin typeface="Calibri"/>
                    </a:defRPr>
                  </a:pPr>
                </a:p>
              </c:txPr>
              <c:showLegendKey val="0"/>
              <c:showVal val="0"/>
              <c:showCatName val="0"/>
              <c:showSerName val="0"/>
              <c:showPercent val="1"/>
              <c:showBubbleSize val="0"/>
            </c:dLbl>
            <c:dLbl>
              <c:idx val="3"/>
              <c:txPr>
                <a:bodyPr/>
                <a:lstStyle/>
                <a:p>
                  <a:pPr lvl="0">
                    <a:defRPr b="0" i="0" sz="1000">
                      <a:solidFill>
                        <a:srgbClr val="000000"/>
                      </a:solidFill>
                      <a:latin typeface="Calibri"/>
                    </a:defRPr>
                  </a:pPr>
                </a:p>
              </c:txPr>
              <c:showLegendKey val="0"/>
              <c:showVal val="0"/>
              <c:showCatName val="0"/>
              <c:showSerName val="0"/>
              <c:showPercent val="1"/>
              <c:showBubbleSize val="0"/>
            </c:dLbl>
            <c:dLbl>
              <c:idx val="4"/>
              <c:txPr>
                <a:bodyPr/>
                <a:lstStyle/>
                <a:p>
                  <a:pPr lvl="0">
                    <a:defRPr b="0" i="0" sz="1000">
                      <a:solidFill>
                        <a:srgbClr val="000000"/>
                      </a:solidFill>
                      <a:latin typeface="Calibri"/>
                    </a:defRPr>
                  </a:pPr>
                </a:p>
              </c:txPr>
              <c:showLegendKey val="0"/>
              <c:showVal val="0"/>
              <c:showCatName val="0"/>
              <c:showSerName val="0"/>
              <c:showPercent val="1"/>
              <c:showBubbleSize val="0"/>
            </c:dLbl>
            <c:dLbl>
              <c:idx val="5"/>
              <c:txPr>
                <a:bodyPr/>
                <a:lstStyle/>
                <a:p>
                  <a:pPr lvl="0">
                    <a:defRPr b="0" i="0" sz="1000">
                      <a:solidFill>
                        <a:srgbClr val="000000"/>
                      </a:solidFill>
                      <a:latin typeface="Calibri"/>
                    </a:defRPr>
                  </a:pPr>
                </a:p>
              </c:txPr>
              <c:showLegendKey val="0"/>
              <c:showVal val="0"/>
              <c:showCatName val="0"/>
              <c:showSerName val="0"/>
              <c:showPercent val="1"/>
              <c:showBubbleSize val="0"/>
            </c:dLbl>
            <c:dLbl>
              <c:idx val="6"/>
              <c:txPr>
                <a:bodyPr/>
                <a:lstStyle/>
                <a:p>
                  <a:pPr lvl="0">
                    <a:defRPr b="0" i="0" sz="1000">
                      <a:solidFill>
                        <a:srgbClr val="000000"/>
                      </a:solidFill>
                      <a:latin typeface="Calibri"/>
                    </a:defRPr>
                  </a:pPr>
                </a:p>
              </c:txPr>
              <c:showLegendKey val="0"/>
              <c:showVal val="0"/>
              <c:showCatName val="0"/>
              <c:showSerName val="0"/>
              <c:showPercent val="1"/>
              <c:showBubbleSize val="0"/>
            </c:dLbl>
            <c:dLbl>
              <c:idx val="7"/>
              <c:txPr>
                <a:bodyPr/>
                <a:lstStyle/>
                <a:p>
                  <a:pPr lvl="0">
                    <a:defRPr b="0" i="0" sz="1000">
                      <a:solidFill>
                        <a:srgbClr val="000000"/>
                      </a:solidFill>
                      <a:latin typeface="Calibri"/>
                    </a:defRPr>
                  </a:pPr>
                </a:p>
              </c:txPr>
              <c:showLegendKey val="0"/>
              <c:showVal val="0"/>
              <c:showCatName val="0"/>
              <c:showSerName val="0"/>
              <c:showPercent val="1"/>
              <c:showBubbleSize val="0"/>
            </c:dLbl>
            <c:dLbl>
              <c:idx val="8"/>
              <c:txPr>
                <a:bodyPr/>
                <a:lstStyle/>
                <a:p>
                  <a:pPr lvl="0">
                    <a:defRPr b="0" i="0" sz="1000">
                      <a:solidFill>
                        <a:srgbClr val="000000"/>
                      </a:solidFill>
                      <a:latin typeface="Calibri"/>
                    </a:defRPr>
                  </a:pPr>
                </a:p>
              </c:txPr>
              <c:showLegendKey val="0"/>
              <c:showVal val="0"/>
              <c:showCatName val="0"/>
              <c:showSerName val="0"/>
              <c:showPercent val="1"/>
              <c:showBubbleSize val="0"/>
            </c:dLbl>
            <c:dLbl>
              <c:idx val="9"/>
              <c:txPr>
                <a:bodyPr/>
                <a:lstStyle/>
                <a:p>
                  <a:pPr lvl="0">
                    <a:defRPr b="0" i="0" sz="1000">
                      <a:solidFill>
                        <a:srgbClr val="000000"/>
                      </a:solidFill>
                      <a:latin typeface="Calibri"/>
                    </a:defRPr>
                  </a:pPr>
                </a:p>
              </c:txPr>
              <c:showLegendKey val="0"/>
              <c:showVal val="0"/>
              <c:showCatName val="0"/>
              <c:showSerName val="0"/>
              <c:showPercent val="1"/>
              <c:showBubbleSize val="0"/>
            </c:dLbl>
            <c:showLegendKey val="0"/>
            <c:showVal val="0"/>
            <c:showCatName val="0"/>
            <c:showSerName val="0"/>
            <c:showPercent val="1"/>
            <c:showBubbleSize val="0"/>
            <c:showLeaderLines val="1"/>
          </c:dLbls>
          <c:cat>
            <c:strRef>
              <c:f>Dashboard!$B$10:$B$19</c:f>
            </c:strRef>
          </c:cat>
          <c:val>
            <c:numRef>
              <c:f>Dashboard!$C$10:$C$19</c:f>
              <c:numCache/>
            </c:numRef>
          </c:val>
        </c:ser>
        <c:dLbls>
          <c:showLegendKey val="0"/>
          <c:showVal val="0"/>
          <c:showCatName val="0"/>
          <c:showSerName val="0"/>
          <c:showPercent val="0"/>
          <c:showBubbleSize val="0"/>
        </c:dLbls>
        <c:firstSliceAng val="0"/>
      </c:pieChart>
    </c:plotArea>
    <c:legend>
      <c:legendPos val="r"/>
      <c:overlay val="0"/>
      <c:txPr>
        <a:bodyPr/>
        <a:lstStyle/>
        <a:p>
          <a:pPr lvl="0">
            <a:defRPr b="0" i="0" sz="1000">
              <a:solidFill>
                <a:srgbClr val="000000"/>
              </a:solidFill>
              <a:latin typeface="Calibri"/>
            </a:defRPr>
          </a:pPr>
        </a:p>
      </c:txPr>
    </c:legend>
    <c:plotVisOnly val="1"/>
  </c:chart>
  <c:spPr>
    <a:solidFill>
      <a:srgbClr val="FFFFFF"/>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Budgeted vs. Actual</a:t>
            </a:r>
          </a:p>
        </c:rich>
      </c:tx>
      <c:overlay val="0"/>
    </c:title>
    <c:plotArea>
      <c:layout/>
      <c:barChart>
        <c:barDir val="bar"/>
        <c:ser>
          <c:idx val="0"/>
          <c:order val="0"/>
          <c:tx>
            <c:v>Budgeted</c:v>
          </c:tx>
          <c:spPr>
            <a:solidFill>
              <a:srgbClr val="1F3864"/>
            </a:solidFill>
            <a:ln cmpd="sng">
              <a:noFill/>
            </a:ln>
          </c:spPr>
          <c:invertIfNegative val="0"/>
          <c:cat>
            <c:strRef>
              <c:f>Dashboard!$B$10:$B$19</c:f>
            </c:strRef>
          </c:cat>
          <c:val>
            <c:numRef>
              <c:f>Dashboard!$C$10:$C$19</c:f>
              <c:numCache/>
            </c:numRef>
          </c:val>
        </c:ser>
        <c:ser>
          <c:idx val="1"/>
          <c:order val="1"/>
          <c:tx>
            <c:v>Actual</c:v>
          </c:tx>
          <c:spPr>
            <a:solidFill>
              <a:srgbClr val="B08D57"/>
            </a:solidFill>
            <a:ln cmpd="sng">
              <a:noFill/>
            </a:ln>
          </c:spPr>
          <c:invertIfNegative val="0"/>
          <c:cat>
            <c:strRef>
              <c:f>Dashboard!$B$10:$B$19</c:f>
            </c:strRef>
          </c:cat>
          <c:val>
            <c:numRef>
              <c:f>Dashboard!$D$10:$D$19</c:f>
              <c:numCache/>
            </c:numRef>
          </c:val>
        </c:ser>
        <c:axId val="400116402"/>
        <c:axId val="456018786"/>
      </c:barChart>
      <c:catAx>
        <c:axId val="40011640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456018786"/>
      </c:catAx>
      <c:valAx>
        <c:axId val="45601878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i="0" sz="1000">
                <a:solidFill>
                  <a:srgbClr val="000000"/>
                </a:solidFill>
                <a:latin typeface="Calibri"/>
              </a:defRPr>
            </a:pPr>
          </a:p>
        </c:txPr>
        <c:crossAx val="400116402"/>
        <c:crosses val="max"/>
      </c:valAx>
    </c:plotArea>
    <c:legend>
      <c:legendPos val="b"/>
      <c:overlay val="0"/>
      <c:txPr>
        <a:bodyPr/>
        <a:lstStyle/>
        <a:p>
          <a:pPr lvl="0">
            <a:defRPr b="0" i="0" sz="1000">
              <a:solidFill>
                <a:srgbClr val="000000"/>
              </a:solidFill>
              <a:latin typeface="Calibri"/>
            </a:defRPr>
          </a:pPr>
        </a:p>
      </c:txPr>
    </c:legend>
    <c:plotVisOnly val="1"/>
  </c:chart>
  <c:spPr>
    <a:solidFill>
      <a:srgbClr val="FFFFFF"/>
    </a:solidFill>
  </c:spPr>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22</xdr:row>
      <xdr:rowOff>323850</xdr:rowOff>
    </xdr:from>
    <xdr:ext cx="7429500" cy="5162550"/>
    <xdr:graphicFrame>
      <xdr:nvGraphicFramePr>
        <xdr:cNvPr id="198776230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7</xdr:col>
      <xdr:colOff>400050</xdr:colOff>
      <xdr:row>22</xdr:row>
      <xdr:rowOff>19050</xdr:rowOff>
    </xdr:from>
    <xdr:ext cx="7972425" cy="5553075"/>
    <xdr:graphicFrame>
      <xdr:nvGraphicFramePr>
        <xdr:cNvPr id="135052751" name="Chart 2" title="Chart"/>
        <xdr:cNvGraphicFramePr/>
      </xdr:nvGraphicFramePr>
      <xdr:xfrm>
        <a:off x="0" y="0"/>
        <a:ext cx="0" cy="0"/>
      </xdr:xfrm>
      <a:graphic>
        <a:graphicData uri="http://schemas.openxmlformats.org/drawingml/2006/chart">
          <c:chart r:id="rId2"/>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kingdomwealthfp.or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ingdomwealthfp.org/"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kingdomwealthfp.org/" TargetMode="External"/><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08D57"/>
    <pageSetUpPr fitToPage="1"/>
  </sheetPr>
  <sheetViews>
    <sheetView showGridLines="0" workbookViewId="0"/>
  </sheetViews>
  <sheetFormatPr customHeight="1" defaultColWidth="14.43" defaultRowHeight="15.0"/>
  <cols>
    <col customWidth="1" min="1" max="1" width="3.0"/>
    <col customWidth="1" min="2" max="9" width="12.43"/>
    <col customWidth="1" min="10" max="26" width="8.71"/>
  </cols>
  <sheetData>
    <row r="1" ht="13.5" customHeight="1">
      <c r="B1" s="1"/>
      <c r="C1" s="1"/>
      <c r="D1" s="1"/>
      <c r="E1" s="1"/>
      <c r="F1" s="1"/>
      <c r="G1" s="1"/>
      <c r="H1" s="1"/>
      <c r="I1" s="1"/>
    </row>
    <row r="2" ht="39.75" customHeight="1">
      <c r="B2" s="2" t="s">
        <v>0</v>
      </c>
      <c r="C2" s="3"/>
      <c r="D2" s="3"/>
      <c r="E2" s="3"/>
      <c r="F2" s="3"/>
      <c r="G2" s="3"/>
      <c r="H2" s="3"/>
      <c r="I2" s="3"/>
    </row>
    <row r="3" ht="25.5" customHeight="1">
      <c r="B3" s="4" t="s">
        <v>1</v>
      </c>
      <c r="C3" s="3"/>
      <c r="D3" s="3"/>
      <c r="E3" s="3"/>
      <c r="F3" s="3"/>
      <c r="G3" s="3"/>
      <c r="H3" s="3"/>
      <c r="I3" s="3"/>
    </row>
    <row r="4" ht="12.0" customHeight="1">
      <c r="B4" s="5"/>
      <c r="C4" s="5"/>
      <c r="D4" s="5"/>
      <c r="E4" s="5"/>
      <c r="F4" s="5"/>
      <c r="G4" s="5"/>
      <c r="H4" s="5"/>
      <c r="I4" s="5"/>
    </row>
    <row r="5" ht="18.0" customHeight="1"/>
    <row r="6" ht="30.0" customHeight="1">
      <c r="B6" s="6" t="s">
        <v>2</v>
      </c>
    </row>
    <row r="7" ht="19.5" customHeight="1">
      <c r="B7" s="7" t="s">
        <v>3</v>
      </c>
    </row>
    <row r="8" ht="9.75" customHeight="1"/>
    <row r="9" ht="150.0" customHeight="1">
      <c r="B9" s="8" t="s">
        <v>4</v>
      </c>
    </row>
    <row r="10" ht="21.75" customHeight="1">
      <c r="B10" s="9" t="s">
        <v>5</v>
      </c>
    </row>
    <row r="11" ht="21.75" customHeight="1">
      <c r="B11" s="10" t="s">
        <v>6</v>
      </c>
    </row>
    <row r="12" ht="13.5" customHeight="1"/>
    <row r="13" ht="25.5" customHeight="1">
      <c r="B13" s="11" t="s">
        <v>7</v>
      </c>
      <c r="C13" s="12"/>
      <c r="D13" s="12"/>
      <c r="E13" s="12"/>
      <c r="F13" s="12"/>
      <c r="G13" s="12"/>
      <c r="H13" s="12"/>
      <c r="I13" s="12"/>
    </row>
    <row r="14" ht="21.75" customHeight="1">
      <c r="B14" s="13" t="s">
        <v>8</v>
      </c>
      <c r="C14" s="8" t="s">
        <v>9</v>
      </c>
    </row>
    <row r="15" ht="36.0" customHeight="1">
      <c r="B15" s="13" t="s">
        <v>10</v>
      </c>
      <c r="C15" s="8" t="s">
        <v>11</v>
      </c>
    </row>
    <row r="16" ht="36.0" customHeight="1">
      <c r="B16" s="13" t="s">
        <v>12</v>
      </c>
      <c r="C16" s="8" t="s">
        <v>13</v>
      </c>
    </row>
    <row r="17" ht="36.0" customHeight="1">
      <c r="B17" s="13" t="s">
        <v>14</v>
      </c>
      <c r="C17" s="8" t="s">
        <v>15</v>
      </c>
    </row>
    <row r="18" ht="36.0" customHeight="1">
      <c r="B18" s="13" t="s">
        <v>16</v>
      </c>
      <c r="C18" s="8" t="s">
        <v>17</v>
      </c>
    </row>
    <row r="19" ht="21.75" customHeight="1">
      <c r="B19" s="13" t="s">
        <v>18</v>
      </c>
      <c r="C19" s="8" t="s">
        <v>19</v>
      </c>
    </row>
    <row r="20" ht="9.75" customHeight="1"/>
    <row r="21" ht="25.5" customHeight="1">
      <c r="B21" s="11" t="s">
        <v>20</v>
      </c>
      <c r="C21" s="12"/>
      <c r="D21" s="12"/>
      <c r="E21" s="12"/>
      <c r="F21" s="12"/>
      <c r="G21" s="12"/>
      <c r="H21" s="12"/>
      <c r="I21" s="12"/>
    </row>
    <row r="22" ht="21.75" customHeight="1">
      <c r="B22" s="13" t="s">
        <v>21</v>
      </c>
      <c r="C22" s="8" t="s">
        <v>22</v>
      </c>
    </row>
    <row r="23" ht="36.0" customHeight="1">
      <c r="B23" s="13" t="s">
        <v>21</v>
      </c>
      <c r="C23" s="8" t="s">
        <v>23</v>
      </c>
    </row>
    <row r="24" ht="36.0" customHeight="1">
      <c r="B24" s="13" t="s">
        <v>21</v>
      </c>
      <c r="C24" s="8" t="s">
        <v>24</v>
      </c>
    </row>
    <row r="25" ht="21.75" customHeight="1">
      <c r="B25" s="13" t="s">
        <v>21</v>
      </c>
      <c r="C25" s="8" t="s">
        <v>25</v>
      </c>
    </row>
    <row r="26" ht="36.0" customHeight="1">
      <c r="B26" s="13" t="s">
        <v>21</v>
      </c>
      <c r="C26" s="8" t="s">
        <v>26</v>
      </c>
    </row>
    <row r="27" ht="13.5" customHeight="1"/>
    <row r="28" ht="30.0" customHeight="1">
      <c r="B28" s="14" t="s">
        <v>27</v>
      </c>
      <c r="C28" s="15"/>
      <c r="D28" s="15"/>
      <c r="E28" s="15"/>
      <c r="F28" s="15"/>
      <c r="G28" s="15"/>
      <c r="H28" s="15"/>
      <c r="I28" s="16"/>
    </row>
    <row r="29" ht="39.75" customHeight="1">
      <c r="B29" s="17" t="s">
        <v>28</v>
      </c>
      <c r="C29" s="3"/>
      <c r="D29" s="3"/>
      <c r="E29" s="3"/>
      <c r="F29" s="3"/>
      <c r="G29" s="3"/>
      <c r="H29" s="3"/>
      <c r="I29" s="18"/>
    </row>
    <row r="30" ht="6.0" customHeight="1">
      <c r="B30" s="19"/>
      <c r="C30" s="20"/>
      <c r="D30" s="20"/>
      <c r="E30" s="20"/>
      <c r="F30" s="20"/>
      <c r="G30" s="20"/>
      <c r="H30" s="20"/>
      <c r="I30" s="21"/>
    </row>
    <row r="31" ht="31.5" customHeight="1">
      <c r="B31" s="19"/>
      <c r="C31" s="22" t="s">
        <v>29</v>
      </c>
      <c r="D31" s="3"/>
      <c r="E31" s="3"/>
      <c r="F31" s="3"/>
      <c r="G31" s="3"/>
      <c r="H31" s="3"/>
      <c r="I31" s="21"/>
    </row>
    <row r="32" ht="12.0" customHeight="1">
      <c r="B32" s="23"/>
      <c r="C32" s="24"/>
      <c r="D32" s="24"/>
      <c r="E32" s="24"/>
      <c r="F32" s="24"/>
      <c r="G32" s="24"/>
      <c r="H32" s="24"/>
      <c r="I32" s="25"/>
    </row>
    <row r="33" ht="15.75" customHeight="1"/>
    <row r="34" ht="30.0" customHeight="1">
      <c r="B34" s="26" t="s">
        <v>30</v>
      </c>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B2:I2"/>
    <mergeCell ref="B3:I3"/>
    <mergeCell ref="B6:I6"/>
    <mergeCell ref="B7:I7"/>
    <mergeCell ref="B9:I9"/>
    <mergeCell ref="B10:I10"/>
    <mergeCell ref="B11:I11"/>
    <mergeCell ref="B13:I13"/>
    <mergeCell ref="C14:I14"/>
    <mergeCell ref="C15:I15"/>
    <mergeCell ref="C16:I16"/>
    <mergeCell ref="C17:I17"/>
    <mergeCell ref="C18:I18"/>
    <mergeCell ref="C19:I19"/>
    <mergeCell ref="B29:I29"/>
    <mergeCell ref="C31:H31"/>
    <mergeCell ref="B34:I34"/>
    <mergeCell ref="B21:I21"/>
    <mergeCell ref="C22:I22"/>
    <mergeCell ref="C23:I23"/>
    <mergeCell ref="C24:I24"/>
    <mergeCell ref="C25:I25"/>
    <mergeCell ref="C26:I26"/>
    <mergeCell ref="B28:I28"/>
  </mergeCells>
  <hyperlinks>
    <hyperlink r:id="rId1" ref="C31"/>
  </hyperlinks>
  <printOptions/>
  <pageMargins bottom="1.0" footer="0.0" header="0.0" left="0.75" right="0.75" top="1.0"/>
  <pageSetup fitToHeight="0"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fitToPage="1"/>
  </sheetPr>
  <sheetViews>
    <sheetView showGridLines="0" workbookViewId="0">
      <pane ySplit="7.0" topLeftCell="A8" activePane="bottomLeft" state="frozen"/>
      <selection activeCell="B9" sqref="B9" pane="bottomLeft"/>
    </sheetView>
  </sheetViews>
  <sheetFormatPr customHeight="1" defaultColWidth="14.43" defaultRowHeight="15.0"/>
  <cols>
    <col customWidth="1" min="1" max="1" width="2.0"/>
    <col customWidth="1" min="2" max="2" width="40.0"/>
    <col customWidth="1" min="3" max="3" width="17.0"/>
    <col customWidth="1" min="4" max="4" width="19.0"/>
    <col customWidth="1" min="5" max="5" width="17.0"/>
    <col customWidth="1" min="6" max="6" width="14.0"/>
    <col customWidth="1" min="7" max="7" width="2.0"/>
    <col customWidth="1" hidden="1" min="8" max="8" width="11.0"/>
    <col customWidth="1" min="9" max="26" width="8.71"/>
  </cols>
  <sheetData>
    <row r="1" ht="33.75" customHeight="1">
      <c r="B1" s="27" t="s">
        <v>31</v>
      </c>
      <c r="C1" s="3"/>
      <c r="D1" s="3"/>
      <c r="E1" s="3"/>
      <c r="F1" s="3"/>
    </row>
    <row r="2" ht="21.75" customHeight="1">
      <c r="B2" s="28" t="s">
        <v>32</v>
      </c>
      <c r="C2" s="12"/>
      <c r="D2" s="12"/>
      <c r="E2" s="12"/>
      <c r="F2" s="12"/>
    </row>
    <row r="3" ht="7.5" customHeight="1"/>
    <row r="4" ht="21.75" customHeight="1">
      <c r="B4" s="9" t="s">
        <v>33</v>
      </c>
      <c r="C4" s="29"/>
      <c r="D4" s="30"/>
      <c r="E4" s="31" t="s">
        <v>34</v>
      </c>
    </row>
    <row r="5">
      <c r="C5" s="32" t="s">
        <v>35</v>
      </c>
      <c r="D5" s="32" t="s">
        <v>36</v>
      </c>
    </row>
    <row r="6" ht="25.5" customHeight="1">
      <c r="B6" s="9" t="s">
        <v>37</v>
      </c>
      <c r="C6" s="33">
        <f t="shared" ref="C6:D6" si="1">C120</f>
        <v>0</v>
      </c>
      <c r="D6" s="33">
        <f t="shared" si="1"/>
        <v>0</v>
      </c>
    </row>
    <row r="7" ht="9.75" customHeight="1"/>
    <row r="8" ht="25.5" customHeight="1">
      <c r="B8" s="11" t="s">
        <v>38</v>
      </c>
      <c r="C8" s="12"/>
      <c r="D8" s="12"/>
      <c r="E8" s="12"/>
      <c r="F8" s="12"/>
    </row>
    <row r="9" ht="30.0" customHeight="1">
      <c r="B9" s="34" t="s">
        <v>39</v>
      </c>
      <c r="C9" s="35" t="s">
        <v>40</v>
      </c>
      <c r="D9" s="35" t="s">
        <v>41</v>
      </c>
      <c r="E9" s="35" t="s">
        <v>42</v>
      </c>
      <c r="F9" s="35"/>
    </row>
    <row r="10" ht="19.5" customHeight="1">
      <c r="B10" s="36" t="s">
        <v>43</v>
      </c>
      <c r="C10" s="37" t="s">
        <v>44</v>
      </c>
      <c r="D10" s="38">
        <v>0.0</v>
      </c>
      <c r="E10" s="39">
        <f t="shared" ref="E10:E16" si="2">IF(D10="","",IF(C10="Weekly",D10*52/12,IF(C10="Bi-weekly",D10*26/12,IF(C10="Semi-monthly",D10*2,IF(C10="Annually",D10/12,D10)))))</f>
        <v>0</v>
      </c>
    </row>
    <row r="11" ht="19.5" customHeight="1">
      <c r="B11" s="36" t="s">
        <v>45</v>
      </c>
      <c r="C11" s="37" t="s">
        <v>44</v>
      </c>
      <c r="D11" s="38">
        <v>0.0</v>
      </c>
      <c r="E11" s="39">
        <f t="shared" si="2"/>
        <v>0</v>
      </c>
    </row>
    <row r="12" ht="19.5" customHeight="1">
      <c r="B12" s="36" t="s">
        <v>46</v>
      </c>
      <c r="C12" s="37" t="s">
        <v>44</v>
      </c>
      <c r="D12" s="40">
        <v>0.0</v>
      </c>
      <c r="E12" s="39">
        <f t="shared" si="2"/>
        <v>0</v>
      </c>
    </row>
    <row r="13" ht="19.5" customHeight="1">
      <c r="B13" s="36" t="s">
        <v>47</v>
      </c>
      <c r="C13" s="37" t="s">
        <v>44</v>
      </c>
      <c r="D13" s="40">
        <v>0.0</v>
      </c>
      <c r="E13" s="39">
        <f t="shared" si="2"/>
        <v>0</v>
      </c>
    </row>
    <row r="14" ht="19.5" customHeight="1">
      <c r="B14" s="36"/>
      <c r="C14" s="37"/>
      <c r="D14" s="40"/>
      <c r="E14" s="39" t="str">
        <f t="shared" si="2"/>
        <v/>
      </c>
    </row>
    <row r="15" ht="19.5" customHeight="1">
      <c r="B15" s="36"/>
      <c r="C15" s="37"/>
      <c r="D15" s="40"/>
      <c r="E15" s="39" t="str">
        <f t="shared" si="2"/>
        <v/>
      </c>
    </row>
    <row r="16" ht="19.5" customHeight="1">
      <c r="B16" s="36"/>
      <c r="C16" s="37"/>
      <c r="D16" s="40"/>
      <c r="E16" s="39" t="str">
        <f t="shared" si="2"/>
        <v/>
      </c>
    </row>
    <row r="17" ht="24.0" customHeight="1">
      <c r="B17" s="41" t="s">
        <v>48</v>
      </c>
      <c r="C17" s="42"/>
      <c r="D17" s="42"/>
      <c r="E17" s="43">
        <f t="array" ref="E17">SUM(E9:INDEX(E:E,ROW()-1))</f>
        <v>0</v>
      </c>
    </row>
    <row r="19" ht="25.5" customHeight="1">
      <c r="B19" s="11" t="s">
        <v>49</v>
      </c>
      <c r="C19" s="12"/>
      <c r="D19" s="12"/>
      <c r="E19" s="12"/>
      <c r="F19" s="12"/>
    </row>
    <row r="20" ht="30.0" customHeight="1">
      <c r="B20" s="34" t="s">
        <v>50</v>
      </c>
      <c r="C20" s="35" t="s">
        <v>51</v>
      </c>
      <c r="D20" s="35" t="s">
        <v>52</v>
      </c>
      <c r="E20" s="35" t="s">
        <v>53</v>
      </c>
      <c r="F20" s="35" t="s">
        <v>54</v>
      </c>
    </row>
    <row r="21" ht="25.5" customHeight="1">
      <c r="B21" s="44" t="s">
        <v>55</v>
      </c>
      <c r="C21" s="45"/>
      <c r="D21" s="45"/>
      <c r="E21" s="45"/>
      <c r="F21" s="45"/>
    </row>
    <row r="22" ht="19.5" customHeight="1">
      <c r="B22" s="36" t="s">
        <v>56</v>
      </c>
      <c r="C22" s="40"/>
      <c r="D22" s="40"/>
      <c r="E22" s="46"/>
    </row>
    <row r="23" ht="19.5" customHeight="1">
      <c r="B23" s="36" t="s">
        <v>57</v>
      </c>
      <c r="C23" s="40"/>
      <c r="D23" s="40"/>
      <c r="E23" s="46"/>
    </row>
    <row r="24" ht="19.5" customHeight="1">
      <c r="B24" s="36" t="s">
        <v>58</v>
      </c>
      <c r="C24" s="40"/>
      <c r="D24" s="40"/>
      <c r="E24" s="46"/>
    </row>
    <row r="25" ht="19.5" customHeight="1">
      <c r="B25" s="36"/>
      <c r="C25" s="40"/>
      <c r="D25" s="40"/>
      <c r="E25" s="46" t="str">
        <f t="shared" ref="E25:E27" si="3">IF(AND(C25="",D25=""),"",C25-D25)</f>
        <v/>
      </c>
    </row>
    <row r="26" ht="19.5" customHeight="1">
      <c r="B26" s="36"/>
      <c r="C26" s="40"/>
      <c r="D26" s="40"/>
      <c r="E26" s="46" t="str">
        <f t="shared" si="3"/>
        <v/>
      </c>
    </row>
    <row r="27" ht="19.5" customHeight="1">
      <c r="B27" s="36"/>
      <c r="C27" s="40"/>
      <c r="D27" s="40"/>
      <c r="E27" s="46" t="str">
        <f t="shared" si="3"/>
        <v/>
      </c>
    </row>
    <row r="28" ht="21.75" customHeight="1">
      <c r="B28" s="47" t="s">
        <v>59</v>
      </c>
      <c r="C28" s="48">
        <f t="shared" ref="C28:D28" si="4">SUM(C21:INDEX(C:C,ROW()-1))</f>
        <v>0</v>
      </c>
      <c r="D28" s="48">
        <f t="shared" si="4"/>
        <v>0</v>
      </c>
      <c r="E28" s="48">
        <f>C28-D28</f>
        <v>0</v>
      </c>
      <c r="F28" s="49" t="str">
        <f>IF($E$17=0,"",C28/$E$17)</f>
        <v/>
      </c>
      <c r="H28" s="50" t="s">
        <v>60</v>
      </c>
    </row>
    <row r="29" ht="9.75" customHeight="1"/>
    <row r="30" ht="25.5" customHeight="1">
      <c r="B30" s="44" t="s">
        <v>61</v>
      </c>
      <c r="C30" s="45"/>
      <c r="D30" s="45"/>
      <c r="E30" s="45"/>
      <c r="F30" s="45"/>
    </row>
    <row r="31" ht="19.5" customHeight="1">
      <c r="B31" s="36" t="s">
        <v>62</v>
      </c>
      <c r="C31" s="40"/>
      <c r="D31" s="40"/>
      <c r="E31" s="46"/>
    </row>
    <row r="32" ht="19.5" customHeight="1">
      <c r="B32" s="36" t="s">
        <v>63</v>
      </c>
      <c r="C32" s="40"/>
      <c r="D32" s="40"/>
      <c r="E32" s="46"/>
    </row>
    <row r="33" ht="19.5" customHeight="1">
      <c r="B33" s="36" t="s">
        <v>64</v>
      </c>
      <c r="C33" s="40"/>
      <c r="D33" s="40"/>
      <c r="E33" s="46"/>
    </row>
    <row r="34" ht="19.5" customHeight="1">
      <c r="B34" s="36" t="s">
        <v>65</v>
      </c>
      <c r="C34" s="40"/>
      <c r="D34" s="40"/>
      <c r="E34" s="46"/>
    </row>
    <row r="35" ht="19.5" customHeight="1">
      <c r="B35" s="36"/>
      <c r="C35" s="40"/>
      <c r="D35" s="40"/>
      <c r="E35" s="46" t="str">
        <f t="shared" ref="E35:E37" si="5">IF(AND(C35="",D35=""),"",C35-D35)</f>
        <v/>
      </c>
    </row>
    <row r="36" ht="19.5" customHeight="1">
      <c r="B36" s="36"/>
      <c r="C36" s="40"/>
      <c r="D36" s="40"/>
      <c r="E36" s="46" t="str">
        <f t="shared" si="5"/>
        <v/>
      </c>
    </row>
    <row r="37" ht="19.5" customHeight="1">
      <c r="B37" s="36"/>
      <c r="C37" s="40"/>
      <c r="D37" s="40"/>
      <c r="E37" s="46" t="str">
        <f t="shared" si="5"/>
        <v/>
      </c>
    </row>
    <row r="38" ht="21.75" customHeight="1">
      <c r="B38" s="47" t="s">
        <v>59</v>
      </c>
      <c r="C38" s="48">
        <f t="shared" ref="C38:D38" si="6">SUM(C30:INDEX(C:C,ROW()-1))</f>
        <v>0</v>
      </c>
      <c r="D38" s="48">
        <f t="shared" si="6"/>
        <v>0</v>
      </c>
      <c r="E38" s="48">
        <f>C38-D38</f>
        <v>0</v>
      </c>
      <c r="F38" s="49" t="str">
        <f>IF($E$17=0,"",C38/$E$17)</f>
        <v/>
      </c>
      <c r="H38" s="50" t="s">
        <v>60</v>
      </c>
    </row>
    <row r="39" ht="9.75" customHeight="1"/>
    <row r="40" ht="25.5" customHeight="1">
      <c r="B40" s="44" t="s">
        <v>66</v>
      </c>
      <c r="C40" s="45"/>
      <c r="D40" s="45"/>
      <c r="E40" s="45"/>
      <c r="F40" s="45"/>
    </row>
    <row r="41" ht="19.5" customHeight="1">
      <c r="B41" s="36" t="s">
        <v>67</v>
      </c>
      <c r="C41" s="40"/>
      <c r="D41" s="40"/>
      <c r="E41" s="46"/>
    </row>
    <row r="42" ht="19.5" customHeight="1">
      <c r="B42" s="36" t="s">
        <v>68</v>
      </c>
      <c r="C42" s="40"/>
      <c r="D42" s="40"/>
      <c r="E42" s="46"/>
    </row>
    <row r="43" ht="19.5" customHeight="1">
      <c r="B43" s="36" t="s">
        <v>69</v>
      </c>
      <c r="C43" s="40"/>
      <c r="D43" s="40"/>
      <c r="E43" s="46"/>
    </row>
    <row r="44" ht="19.5" customHeight="1">
      <c r="B44" s="36" t="s">
        <v>70</v>
      </c>
      <c r="C44" s="40"/>
      <c r="D44" s="40"/>
      <c r="E44" s="46"/>
    </row>
    <row r="45" ht="19.5" customHeight="1">
      <c r="B45" s="36"/>
      <c r="C45" s="40"/>
      <c r="D45" s="40"/>
      <c r="E45" s="46"/>
    </row>
    <row r="46" ht="19.5" customHeight="1">
      <c r="B46" s="36"/>
      <c r="C46" s="40"/>
      <c r="D46" s="40"/>
      <c r="E46" s="46" t="str">
        <f t="shared" ref="E46:E47" si="7">IF(AND(C46="",D46=""),"",C46-D46)</f>
        <v/>
      </c>
    </row>
    <row r="47" ht="19.5" customHeight="1">
      <c r="B47" s="36"/>
      <c r="C47" s="40"/>
      <c r="D47" s="40"/>
      <c r="E47" s="46" t="str">
        <f t="shared" si="7"/>
        <v/>
      </c>
    </row>
    <row r="48" ht="21.75" customHeight="1">
      <c r="B48" s="47" t="s">
        <v>59</v>
      </c>
      <c r="C48" s="48">
        <f t="shared" ref="C48:D48" si="8">SUM(C40:INDEX(C:C,ROW()-1))</f>
        <v>0</v>
      </c>
      <c r="D48" s="48">
        <f t="shared" si="8"/>
        <v>0</v>
      </c>
      <c r="E48" s="48">
        <f>C48-D48</f>
        <v>0</v>
      </c>
      <c r="F48" s="49" t="str">
        <f>IF($E$17=0,"",C48/$E$17)</f>
        <v/>
      </c>
      <c r="H48" s="50" t="s">
        <v>60</v>
      </c>
    </row>
    <row r="49" ht="9.75" customHeight="1"/>
    <row r="50" ht="25.5" customHeight="1">
      <c r="B50" s="44" t="s">
        <v>71</v>
      </c>
      <c r="C50" s="45"/>
      <c r="D50" s="45"/>
      <c r="E50" s="45"/>
      <c r="F50" s="45"/>
    </row>
    <row r="51" ht="19.5" customHeight="1">
      <c r="B51" s="36" t="s">
        <v>72</v>
      </c>
      <c r="C51" s="40"/>
      <c r="D51" s="40"/>
      <c r="E51" s="46"/>
    </row>
    <row r="52" ht="19.5" customHeight="1">
      <c r="B52" s="36" t="s">
        <v>73</v>
      </c>
      <c r="C52" s="40"/>
      <c r="D52" s="40"/>
      <c r="E52" s="46"/>
    </row>
    <row r="53" ht="19.5" customHeight="1">
      <c r="B53" s="36" t="s">
        <v>74</v>
      </c>
      <c r="C53" s="40"/>
      <c r="D53" s="40"/>
      <c r="E53" s="46"/>
    </row>
    <row r="54" ht="19.5" customHeight="1">
      <c r="B54" s="36"/>
      <c r="C54" s="40"/>
      <c r="D54" s="40"/>
      <c r="E54" s="46"/>
    </row>
    <row r="55" ht="19.5" customHeight="1">
      <c r="B55" s="36"/>
      <c r="C55" s="40"/>
      <c r="D55" s="40"/>
      <c r="E55" s="46"/>
    </row>
    <row r="56" ht="19.5" customHeight="1">
      <c r="B56" s="36"/>
      <c r="C56" s="40"/>
      <c r="D56" s="40"/>
      <c r="E56" s="46" t="str">
        <f>IF(AND(C56="",D56=""),"",C56-D56)</f>
        <v/>
      </c>
    </row>
    <row r="57" ht="21.75" customHeight="1">
      <c r="B57" s="47" t="s">
        <v>59</v>
      </c>
      <c r="C57" s="48">
        <f t="shared" ref="C57:D57" si="9">SUM(C50:INDEX(C:C,ROW()-1))</f>
        <v>0</v>
      </c>
      <c r="D57" s="48">
        <f t="shared" si="9"/>
        <v>0</v>
      </c>
      <c r="E57" s="48">
        <f>C57-D57</f>
        <v>0</v>
      </c>
      <c r="F57" s="49" t="str">
        <f>IF($E$17=0,"",C57/$E$17)</f>
        <v/>
      </c>
      <c r="H57" s="50" t="s">
        <v>60</v>
      </c>
    </row>
    <row r="58" ht="9.75" customHeight="1"/>
    <row r="59" ht="25.5" customHeight="1">
      <c r="B59" s="44" t="s">
        <v>75</v>
      </c>
      <c r="C59" s="45"/>
      <c r="D59" s="45"/>
      <c r="E59" s="45"/>
      <c r="F59" s="45"/>
    </row>
    <row r="60" ht="19.5" customHeight="1">
      <c r="B60" s="36" t="s">
        <v>76</v>
      </c>
      <c r="C60" s="40"/>
      <c r="D60" s="40"/>
      <c r="E60" s="46"/>
    </row>
    <row r="61" ht="19.5" customHeight="1">
      <c r="B61" s="36" t="s">
        <v>77</v>
      </c>
      <c r="C61" s="40"/>
      <c r="D61" s="40"/>
      <c r="E61" s="46"/>
    </row>
    <row r="62" ht="19.5" customHeight="1">
      <c r="B62" s="36" t="s">
        <v>78</v>
      </c>
      <c r="C62" s="40"/>
      <c r="D62" s="40"/>
      <c r="E62" s="46"/>
    </row>
    <row r="63" ht="19.5" customHeight="1">
      <c r="B63" s="36" t="s">
        <v>79</v>
      </c>
      <c r="C63" s="40"/>
      <c r="D63" s="40"/>
      <c r="E63" s="46"/>
    </row>
    <row r="64" ht="19.5" customHeight="1">
      <c r="B64" s="36"/>
      <c r="C64" s="40"/>
      <c r="D64" s="40"/>
      <c r="E64" s="46"/>
    </row>
    <row r="65" ht="19.5" customHeight="1">
      <c r="B65" s="36"/>
      <c r="C65" s="40"/>
      <c r="D65" s="40"/>
      <c r="E65" s="46" t="str">
        <f t="shared" ref="E65:E66" si="10">IF(AND(C65="",D65=""),"",C65-D65)</f>
        <v/>
      </c>
    </row>
    <row r="66" ht="19.5" customHeight="1">
      <c r="B66" s="36"/>
      <c r="C66" s="40"/>
      <c r="D66" s="40"/>
      <c r="E66" s="46" t="str">
        <f t="shared" si="10"/>
        <v/>
      </c>
    </row>
    <row r="67" ht="21.75" customHeight="1">
      <c r="B67" s="47" t="s">
        <v>59</v>
      </c>
      <c r="C67" s="48">
        <f t="shared" ref="C67:D67" si="11">SUM(C59:INDEX(C:C,ROW()-1))</f>
        <v>0</v>
      </c>
      <c r="D67" s="48">
        <f t="shared" si="11"/>
        <v>0</v>
      </c>
      <c r="E67" s="48">
        <f>C67-D67</f>
        <v>0</v>
      </c>
      <c r="F67" s="49" t="str">
        <f>IF($E$17=0,"",C67/$E$17)</f>
        <v/>
      </c>
      <c r="H67" s="50" t="s">
        <v>60</v>
      </c>
    </row>
    <row r="68" ht="9.75" customHeight="1"/>
    <row r="69" ht="25.5" customHeight="1">
      <c r="B69" s="44" t="s">
        <v>80</v>
      </c>
      <c r="C69" s="45"/>
      <c r="D69" s="45"/>
      <c r="E69" s="45"/>
      <c r="F69" s="45"/>
    </row>
    <row r="70" ht="19.5" customHeight="1">
      <c r="B70" s="36" t="s">
        <v>81</v>
      </c>
      <c r="C70" s="40"/>
      <c r="D70" s="40"/>
      <c r="E70" s="46"/>
    </row>
    <row r="71" ht="19.5" customHeight="1">
      <c r="B71" s="36" t="s">
        <v>82</v>
      </c>
      <c r="C71" s="40"/>
      <c r="D71" s="40"/>
      <c r="E71" s="46"/>
    </row>
    <row r="72" ht="19.5" customHeight="1">
      <c r="B72" s="36" t="s">
        <v>83</v>
      </c>
      <c r="C72" s="40"/>
      <c r="D72" s="40"/>
      <c r="E72" s="46"/>
    </row>
    <row r="73" ht="19.5" customHeight="1">
      <c r="B73" s="36"/>
      <c r="C73" s="40"/>
      <c r="D73" s="40"/>
      <c r="E73" s="46"/>
    </row>
    <row r="74" ht="19.5" customHeight="1">
      <c r="B74" s="36"/>
      <c r="C74" s="40"/>
      <c r="D74" s="40"/>
      <c r="E74" s="46" t="str">
        <f t="shared" ref="E74:E75" si="12">IF(AND(C74="",D74=""),"",C74-D74)</f>
        <v/>
      </c>
    </row>
    <row r="75" ht="19.5" customHeight="1">
      <c r="B75" s="36"/>
      <c r="C75" s="40"/>
      <c r="D75" s="40"/>
      <c r="E75" s="46" t="str">
        <f t="shared" si="12"/>
        <v/>
      </c>
    </row>
    <row r="76" ht="21.75" customHeight="1">
      <c r="B76" s="47" t="s">
        <v>59</v>
      </c>
      <c r="C76" s="48">
        <f t="shared" ref="C76:D76" si="13">SUM(C69:INDEX(C:C,ROW()-1))</f>
        <v>0</v>
      </c>
      <c r="D76" s="48">
        <f t="shared" si="13"/>
        <v>0</v>
      </c>
      <c r="E76" s="48">
        <f>C76-D76</f>
        <v>0</v>
      </c>
      <c r="F76" s="49" t="str">
        <f>IF($E$17=0,"",C76/$E$17)</f>
        <v/>
      </c>
      <c r="H76" s="50" t="s">
        <v>60</v>
      </c>
    </row>
    <row r="77" ht="9.75" customHeight="1"/>
    <row r="78" ht="25.5" customHeight="1">
      <c r="B78" s="44" t="s">
        <v>84</v>
      </c>
      <c r="C78" s="45"/>
      <c r="D78" s="45"/>
      <c r="E78" s="45"/>
      <c r="F78" s="45"/>
    </row>
    <row r="79" ht="19.5" customHeight="1">
      <c r="B79" s="36" t="s">
        <v>85</v>
      </c>
      <c r="C79" s="40"/>
      <c r="D79" s="40"/>
      <c r="E79" s="46"/>
    </row>
    <row r="80" ht="19.5" customHeight="1">
      <c r="B80" s="36" t="s">
        <v>86</v>
      </c>
      <c r="C80" s="40"/>
      <c r="D80" s="40"/>
      <c r="E80" s="46"/>
    </row>
    <row r="81" ht="19.5" customHeight="1">
      <c r="B81" s="36" t="s">
        <v>87</v>
      </c>
      <c r="C81" s="40"/>
      <c r="D81" s="40"/>
      <c r="E81" s="46"/>
    </row>
    <row r="82" ht="19.5" customHeight="1">
      <c r="B82" s="36"/>
      <c r="C82" s="40"/>
      <c r="D82" s="40"/>
      <c r="E82" s="46" t="str">
        <f t="shared" ref="E82:E84" si="14">IF(AND(C82="",D82=""),"",C82-D82)</f>
        <v/>
      </c>
    </row>
    <row r="83" ht="19.5" customHeight="1">
      <c r="B83" s="36"/>
      <c r="C83" s="40"/>
      <c r="D83" s="40"/>
      <c r="E83" s="46" t="str">
        <f t="shared" si="14"/>
        <v/>
      </c>
    </row>
    <row r="84" ht="19.5" customHeight="1">
      <c r="B84" s="36"/>
      <c r="C84" s="40"/>
      <c r="D84" s="40"/>
      <c r="E84" s="46" t="str">
        <f t="shared" si="14"/>
        <v/>
      </c>
    </row>
    <row r="85" ht="21.75" customHeight="1">
      <c r="B85" s="47" t="s">
        <v>59</v>
      </c>
      <c r="C85" s="48">
        <f t="shared" ref="C85:D85" si="15">SUM(C78:INDEX(C:C,ROW()-1))</f>
        <v>0</v>
      </c>
      <c r="D85" s="48">
        <f t="shared" si="15"/>
        <v>0</v>
      </c>
      <c r="E85" s="48">
        <f>C85-D85</f>
        <v>0</v>
      </c>
      <c r="F85" s="49" t="str">
        <f>IF($E$17=0,"",C85/$E$17)</f>
        <v/>
      </c>
      <c r="H85" s="50" t="s">
        <v>60</v>
      </c>
    </row>
    <row r="86" ht="9.75" customHeight="1"/>
    <row r="87" ht="25.5" customHeight="1">
      <c r="B87" s="44" t="s">
        <v>89</v>
      </c>
      <c r="C87" s="45"/>
      <c r="D87" s="45"/>
      <c r="E87" s="45"/>
      <c r="F87" s="45"/>
    </row>
    <row r="88" ht="19.5" customHeight="1">
      <c r="B88" s="36" t="s">
        <v>90</v>
      </c>
      <c r="C88" s="40"/>
      <c r="D88" s="40"/>
      <c r="E88" s="46" t="str">
        <f>IF(AND(C88="",D88=""),"",C88-D88)</f>
        <v/>
      </c>
    </row>
    <row r="89" ht="19.5" customHeight="1">
      <c r="B89" s="36" t="s">
        <v>91</v>
      </c>
      <c r="C89" s="40"/>
      <c r="D89" s="40"/>
      <c r="E89" s="46"/>
    </row>
    <row r="90" ht="19.5" customHeight="1">
      <c r="B90" s="36" t="s">
        <v>92</v>
      </c>
      <c r="C90" s="40"/>
      <c r="D90" s="40"/>
      <c r="E90" s="46"/>
    </row>
    <row r="91" ht="19.5" customHeight="1">
      <c r="B91" s="36" t="s">
        <v>93</v>
      </c>
      <c r="C91" s="40"/>
      <c r="D91" s="40"/>
      <c r="E91" s="46"/>
    </row>
    <row r="92" ht="19.5" customHeight="1">
      <c r="B92" s="36"/>
      <c r="C92" s="40"/>
      <c r="D92" s="40"/>
      <c r="E92" s="46" t="str">
        <f t="shared" ref="E92:E94" si="16">IF(AND(C92="",D92=""),"",C92-D92)</f>
        <v/>
      </c>
    </row>
    <row r="93" ht="19.5" customHeight="1">
      <c r="B93" s="36"/>
      <c r="C93" s="40"/>
      <c r="D93" s="40"/>
      <c r="E93" s="46" t="str">
        <f t="shared" si="16"/>
        <v/>
      </c>
    </row>
    <row r="94" ht="19.5" customHeight="1">
      <c r="B94" s="36"/>
      <c r="C94" s="40"/>
      <c r="D94" s="40"/>
      <c r="E94" s="46" t="str">
        <f t="shared" si="16"/>
        <v/>
      </c>
    </row>
    <row r="95" ht="21.75" customHeight="1">
      <c r="B95" s="47" t="s">
        <v>59</v>
      </c>
      <c r="C95" s="48">
        <f t="shared" ref="C95:D95" si="17">SUM(C87:INDEX(C:C,ROW()-1))</f>
        <v>0</v>
      </c>
      <c r="D95" s="48">
        <f t="shared" si="17"/>
        <v>0</v>
      </c>
      <c r="E95" s="48">
        <f>C95-D95</f>
        <v>0</v>
      </c>
      <c r="F95" s="49" t="str">
        <f>IF($E$17=0,"",C95/$E$17)</f>
        <v/>
      </c>
      <c r="H95" s="50" t="s">
        <v>60</v>
      </c>
    </row>
    <row r="96" ht="9.75" customHeight="1"/>
    <row r="97" ht="25.5" customHeight="1">
      <c r="B97" s="44" t="s">
        <v>95</v>
      </c>
      <c r="C97" s="45"/>
      <c r="D97" s="45"/>
      <c r="E97" s="45"/>
      <c r="F97" s="45"/>
    </row>
    <row r="98" ht="19.5" customHeight="1">
      <c r="B98" s="36" t="s">
        <v>97</v>
      </c>
      <c r="C98" s="40"/>
      <c r="D98" s="40"/>
      <c r="E98" s="46" t="str">
        <f t="shared" ref="E98:E103" si="18">IF(AND(C98="",D98=""),"",C98-D98)</f>
        <v/>
      </c>
    </row>
    <row r="99" ht="19.5" customHeight="1">
      <c r="B99" s="36" t="s">
        <v>98</v>
      </c>
      <c r="C99" s="40"/>
      <c r="D99" s="40"/>
      <c r="E99" s="46" t="str">
        <f t="shared" si="18"/>
        <v/>
      </c>
    </row>
    <row r="100" ht="19.5" customHeight="1">
      <c r="B100" s="36" t="s">
        <v>99</v>
      </c>
      <c r="C100" s="40"/>
      <c r="D100" s="40"/>
      <c r="E100" s="46" t="str">
        <f t="shared" si="18"/>
        <v/>
      </c>
    </row>
    <row r="101" ht="19.5" customHeight="1">
      <c r="B101" s="36"/>
      <c r="C101" s="40"/>
      <c r="D101" s="40"/>
      <c r="E101" s="46" t="str">
        <f t="shared" si="18"/>
        <v/>
      </c>
    </row>
    <row r="102" ht="19.5" customHeight="1">
      <c r="B102" s="36"/>
      <c r="C102" s="40"/>
      <c r="D102" s="40"/>
      <c r="E102" s="46" t="str">
        <f t="shared" si="18"/>
        <v/>
      </c>
    </row>
    <row r="103" ht="19.5" customHeight="1">
      <c r="B103" s="36"/>
      <c r="C103" s="40"/>
      <c r="D103" s="40"/>
      <c r="E103" s="46" t="str">
        <f t="shared" si="18"/>
        <v/>
      </c>
    </row>
    <row r="104" ht="21.75" customHeight="1">
      <c r="B104" s="47" t="s">
        <v>59</v>
      </c>
      <c r="C104" s="48">
        <f t="shared" ref="C104:D104" si="19">SUM(C97:INDEX(C:C,ROW()-1))</f>
        <v>0</v>
      </c>
      <c r="D104" s="48">
        <f t="shared" si="19"/>
        <v>0</v>
      </c>
      <c r="E104" s="48">
        <f>C104-D104</f>
        <v>0</v>
      </c>
      <c r="F104" s="49" t="str">
        <f>IF($E$17=0,"",C104/$E$17)</f>
        <v/>
      </c>
      <c r="H104" s="50" t="s">
        <v>60</v>
      </c>
    </row>
    <row r="105" ht="9.75" customHeight="1"/>
    <row r="106" ht="25.5" customHeight="1">
      <c r="B106" s="44" t="s">
        <v>100</v>
      </c>
      <c r="C106" s="45"/>
      <c r="D106" s="45"/>
      <c r="E106" s="45"/>
      <c r="F106" s="45"/>
    </row>
    <row r="107" ht="19.5" customHeight="1">
      <c r="B107" s="36"/>
      <c r="C107" s="40"/>
      <c r="D107" s="40"/>
      <c r="E107" s="46" t="str">
        <f t="shared" ref="E107:E111" si="20">IF(AND(C107="",D107=""),"",C107-D107)</f>
        <v/>
      </c>
    </row>
    <row r="108" ht="19.5" customHeight="1">
      <c r="B108" s="36"/>
      <c r="C108" s="40"/>
      <c r="D108" s="40"/>
      <c r="E108" s="46" t="str">
        <f t="shared" si="20"/>
        <v/>
      </c>
    </row>
    <row r="109" ht="19.5" customHeight="1">
      <c r="B109" s="36"/>
      <c r="C109" s="40"/>
      <c r="D109" s="40"/>
      <c r="E109" s="46" t="str">
        <f t="shared" si="20"/>
        <v/>
      </c>
    </row>
    <row r="110" ht="19.5" customHeight="1">
      <c r="B110" s="36"/>
      <c r="C110" s="40"/>
      <c r="D110" s="40"/>
      <c r="E110" s="46" t="str">
        <f t="shared" si="20"/>
        <v/>
      </c>
    </row>
    <row r="111" ht="19.5" customHeight="1">
      <c r="B111" s="36"/>
      <c r="C111" s="40"/>
      <c r="D111" s="40"/>
      <c r="E111" s="46" t="str">
        <f t="shared" si="20"/>
        <v/>
      </c>
    </row>
    <row r="112" ht="21.75" customHeight="1">
      <c r="B112" s="47" t="s">
        <v>59</v>
      </c>
      <c r="C112" s="48">
        <f t="shared" ref="C112:D112" si="21">SUM(C106:INDEX(C:C,ROW()-1))</f>
        <v>0</v>
      </c>
      <c r="D112" s="48">
        <f t="shared" si="21"/>
        <v>0</v>
      </c>
      <c r="E112" s="48">
        <f>C112-D112</f>
        <v>0</v>
      </c>
      <c r="F112" s="49" t="str">
        <f>IF($E$17=0,"",C112/$E$17)</f>
        <v/>
      </c>
      <c r="H112" s="50" t="s">
        <v>60</v>
      </c>
    </row>
    <row r="113" ht="9.75" customHeight="1"/>
    <row r="114" ht="27.75" customHeight="1">
      <c r="B114" s="57" t="s">
        <v>105</v>
      </c>
    </row>
    <row r="115" ht="15.75" customHeight="1"/>
    <row r="116" ht="25.5" customHeight="1">
      <c r="B116" s="11" t="s">
        <v>106</v>
      </c>
      <c r="C116" s="12"/>
      <c r="D116" s="12"/>
      <c r="E116" s="12"/>
      <c r="F116" s="12"/>
    </row>
    <row r="117" ht="30.0" customHeight="1">
      <c r="B117" s="34"/>
      <c r="C117" s="35" t="s">
        <v>35</v>
      </c>
      <c r="D117" s="35" t="s">
        <v>36</v>
      </c>
      <c r="E117" s="35"/>
      <c r="F117" s="35" t="s">
        <v>54</v>
      </c>
    </row>
    <row r="118" ht="21.75" customHeight="1">
      <c r="B118" s="59" t="s">
        <v>107</v>
      </c>
      <c r="C118" s="61">
        <f t="shared" ref="C118:D118" si="22">$E$17</f>
        <v>0</v>
      </c>
      <c r="D118" s="61">
        <f t="shared" si="22"/>
        <v>0</v>
      </c>
      <c r="E118" s="62"/>
      <c r="F118" s="63"/>
    </row>
    <row r="119" ht="21.75" customHeight="1">
      <c r="B119" s="59" t="s">
        <v>108</v>
      </c>
      <c r="C119" s="61">
        <f t="shared" ref="C119:D119" si="23">SUMIF($H$20:INDEX($H:$H,ROW()-1),"SUBTOTAL",C$20:INDEX(C:C,ROW()-1))</f>
        <v>0</v>
      </c>
      <c r="D119" s="61">
        <f t="shared" si="23"/>
        <v>0</v>
      </c>
      <c r="E119" s="62"/>
      <c r="F119" s="63" t="str">
        <f t="shared" ref="F119:F120" si="25">IF($E$17=0,"",C119/$E$17)</f>
        <v/>
      </c>
    </row>
    <row r="120" ht="30.0" customHeight="1">
      <c r="B120" s="65" t="s">
        <v>109</v>
      </c>
      <c r="C120" s="67">
        <f t="shared" ref="C120:D120" si="24">C118-C119</f>
        <v>0</v>
      </c>
      <c r="D120" s="67">
        <f t="shared" si="24"/>
        <v>0</v>
      </c>
      <c r="E120" s="68"/>
      <c r="F120" s="69" t="str">
        <f t="shared" si="25"/>
        <v/>
      </c>
    </row>
    <row r="121" ht="15.75" customHeight="1"/>
    <row r="122" ht="27.75" customHeight="1">
      <c r="B122" s="74" t="s">
        <v>110</v>
      </c>
      <c r="C122" s="3"/>
      <c r="D122" s="3"/>
      <c r="E122" s="3"/>
      <c r="F122" s="3"/>
    </row>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B1:F1"/>
    <mergeCell ref="B2:F2"/>
    <mergeCell ref="C4:D4"/>
    <mergeCell ref="B8:F8"/>
    <mergeCell ref="B19:F19"/>
    <mergeCell ref="B114:F114"/>
    <mergeCell ref="B116:F116"/>
    <mergeCell ref="B122:F122"/>
  </mergeCells>
  <conditionalFormatting sqref="C6:D6">
    <cfRule type="cellIs" dxfId="0" priority="1" operator="greaterThan">
      <formula>0</formula>
    </cfRule>
  </conditionalFormatting>
  <conditionalFormatting sqref="C6:D6">
    <cfRule type="cellIs" dxfId="1" priority="2" operator="lessThan">
      <formula>0</formula>
    </cfRule>
  </conditionalFormatting>
  <conditionalFormatting sqref="C120:D120">
    <cfRule type="cellIs" dxfId="0" priority="3" operator="greaterThan">
      <formula>0</formula>
    </cfRule>
  </conditionalFormatting>
  <conditionalFormatting sqref="C120:D120">
    <cfRule type="cellIs" dxfId="1" priority="4" operator="lessThan">
      <formula>0</formula>
    </cfRule>
  </conditionalFormatting>
  <dataValidations>
    <dataValidation type="list" allowBlank="1" showInputMessage="1" prompt="How often? - Choose how often you receive this income. Blank = Monthly." sqref="C10:C16">
      <formula1>"Weekly,Bi-weekly,Semi-monthly,Monthly,Annually"</formula1>
    </dataValidation>
  </dataValidations>
  <hyperlinks>
    <hyperlink r:id="rId1" ref="B122"/>
  </hyperlinks>
  <printOptions/>
  <pageMargins bottom="1.0" footer="0.0" header="0.0" left="0.75" right="0.75" top="1.0"/>
  <pageSetup fitToHeight="0"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08D57"/>
    <pageSetUpPr fitToPage="1"/>
  </sheetPr>
  <sheetViews>
    <sheetView showGridLines="0" workbookViewId="0"/>
  </sheetViews>
  <sheetFormatPr customHeight="1" defaultColWidth="14.43" defaultRowHeight="15.0"/>
  <cols>
    <col customWidth="1" min="1" max="1" width="2.0"/>
    <col customWidth="1" min="2" max="2" width="30.0"/>
    <col customWidth="1" min="3" max="5" width="17.0"/>
    <col customWidth="1" min="6" max="6" width="14.0"/>
    <col customWidth="1" min="7" max="7" width="17.0"/>
    <col customWidth="1" min="8" max="26" width="8.71"/>
  </cols>
  <sheetData>
    <row r="1" ht="33.75" customHeight="1">
      <c r="B1" s="27" t="s">
        <v>88</v>
      </c>
      <c r="C1" s="3"/>
      <c r="D1" s="3"/>
      <c r="E1" s="3"/>
      <c r="F1" s="3"/>
      <c r="G1" s="3"/>
    </row>
    <row r="2" ht="21.75" customHeight="1">
      <c r="B2" s="28" t="str">
        <f>IF('Monthly Budget'!C4="","Your monthly snapshot  |  updates automatically from the Monthly Budget tab","Snapshot for "&amp;'Monthly Budget'!C4&amp;"  |  updates automatically from the Monthly Budget tab")</f>
        <v>Your monthly snapshot  |  updates automatically from the Monthly Budget tab</v>
      </c>
      <c r="C2" s="12"/>
      <c r="D2" s="12"/>
      <c r="E2" s="12"/>
      <c r="F2" s="12"/>
      <c r="G2" s="12"/>
    </row>
    <row r="3" ht="13.5" customHeight="1"/>
    <row r="4" ht="24.0" customHeight="1">
      <c r="B4" s="51" t="s">
        <v>48</v>
      </c>
      <c r="C4" s="52"/>
      <c r="D4" s="51" t="s">
        <v>94</v>
      </c>
      <c r="E4" s="52"/>
      <c r="F4" s="51" t="s">
        <v>96</v>
      </c>
      <c r="G4" s="52"/>
    </row>
    <row r="5" ht="45.75" customHeight="1">
      <c r="B5" s="53">
        <f>'Monthly Budget'!C118</f>
        <v>0</v>
      </c>
      <c r="C5" s="54"/>
      <c r="D5" s="53">
        <f>'Monthly Budget'!C119</f>
        <v>0</v>
      </c>
      <c r="E5" s="54"/>
      <c r="F5" s="53">
        <f>'Monthly Budget'!C120</f>
        <v>0</v>
      </c>
      <c r="G5" s="54"/>
    </row>
    <row r="6" ht="19.5" customHeight="1">
      <c r="B6" s="55" t="str">
        <f>"Money coming in each month"</f>
        <v>Money coming in each month</v>
      </c>
      <c r="C6" s="56"/>
      <c r="D6" s="55" t="str">
        <f>"Actual spent so far: "&amp;TEXT('Monthly Budget'!D119,"$#,##0.00")</f>
        <v>Actual spent so far: $0.00</v>
      </c>
      <c r="E6" s="56"/>
      <c r="F6" s="55" t="str">
        <f>"Based on actual: "&amp;TEXT('Monthly Budget'!D120,"$#,##0.00;-$#,##0.00")</f>
        <v>Based on actual: $0.00</v>
      </c>
      <c r="G6" s="56"/>
    </row>
    <row r="7" ht="18.0" customHeight="1"/>
    <row r="8" ht="25.5" customHeight="1">
      <c r="B8" s="11" t="s">
        <v>101</v>
      </c>
      <c r="C8" s="12"/>
      <c r="D8" s="12"/>
      <c r="E8" s="12"/>
      <c r="F8" s="12"/>
      <c r="G8" s="12"/>
    </row>
    <row r="9" ht="30.0" customHeight="1">
      <c r="B9" s="34" t="s">
        <v>102</v>
      </c>
      <c r="C9" s="35" t="s">
        <v>35</v>
      </c>
      <c r="D9" s="35" t="s">
        <v>36</v>
      </c>
      <c r="E9" s="35" t="s">
        <v>103</v>
      </c>
      <c r="F9" s="35" t="s">
        <v>54</v>
      </c>
      <c r="G9" s="35" t="s">
        <v>104</v>
      </c>
    </row>
    <row r="10" ht="19.5" customHeight="1">
      <c r="B10" s="58" t="str">
        <f>IF('Monthly Budget'!B21="","(unnamed)",'Monthly Budget'!B21)</f>
        <v>Giving / Tithe</v>
      </c>
      <c r="C10" s="60">
        <f>'Monthly Budget'!C28</f>
        <v>0</v>
      </c>
      <c r="D10" s="60">
        <f>'Monthly Budget'!D28</f>
        <v>0</v>
      </c>
      <c r="E10" s="60">
        <f>'Monthly Budget'!E28</f>
        <v>0</v>
      </c>
      <c r="F10" s="64" t="str">
        <f>'Monthly Budget'!F28</f>
        <v/>
      </c>
      <c r="G10" s="66" t="str">
        <f t="shared" ref="G10:G19" si="1">IF(AND(C10=0,D10=0),"—",IF(D10&gt;C10,"Over budget","On track"))</f>
        <v>—</v>
      </c>
    </row>
    <row r="11" ht="19.5" customHeight="1">
      <c r="B11" s="70" t="str">
        <f>IF('Monthly Budget'!B30="","(unnamed)",'Monthly Budget'!B30)</f>
        <v>Housing</v>
      </c>
      <c r="C11" s="71">
        <f>'Monthly Budget'!C38</f>
        <v>0</v>
      </c>
      <c r="D11" s="71">
        <f>'Monthly Budget'!D38</f>
        <v>0</v>
      </c>
      <c r="E11" s="71">
        <f>'Monthly Budget'!E38</f>
        <v>0</v>
      </c>
      <c r="F11" s="72" t="str">
        <f>'Monthly Budget'!F38</f>
        <v/>
      </c>
      <c r="G11" s="73" t="str">
        <f t="shared" si="1"/>
        <v>—</v>
      </c>
    </row>
    <row r="12" ht="19.5" customHeight="1">
      <c r="B12" s="58" t="str">
        <f>IF('Monthly Budget'!B40="","(unnamed)",'Monthly Budget'!B40)</f>
        <v>Transportation</v>
      </c>
      <c r="C12" s="60">
        <f>'Monthly Budget'!C48</f>
        <v>0</v>
      </c>
      <c r="D12" s="60">
        <f>'Monthly Budget'!D48</f>
        <v>0</v>
      </c>
      <c r="E12" s="60">
        <f>'Monthly Budget'!E48</f>
        <v>0</v>
      </c>
      <c r="F12" s="64" t="str">
        <f>'Monthly Budget'!F48</f>
        <v/>
      </c>
      <c r="G12" s="66" t="str">
        <f t="shared" si="1"/>
        <v>—</v>
      </c>
    </row>
    <row r="13" ht="19.5" customHeight="1">
      <c r="B13" s="70" t="str">
        <f>IF('Monthly Budget'!B50="","(unnamed)",'Monthly Budget'!B50)</f>
        <v>Food</v>
      </c>
      <c r="C13" s="71">
        <f>'Monthly Budget'!C57</f>
        <v>0</v>
      </c>
      <c r="D13" s="71">
        <f>'Monthly Budget'!D57</f>
        <v>0</v>
      </c>
      <c r="E13" s="71">
        <f>'Monthly Budget'!E57</f>
        <v>0</v>
      </c>
      <c r="F13" s="72" t="str">
        <f>'Monthly Budget'!F57</f>
        <v/>
      </c>
      <c r="G13" s="73" t="str">
        <f t="shared" si="1"/>
        <v>—</v>
      </c>
    </row>
    <row r="14" ht="19.5" customHeight="1">
      <c r="B14" s="58" t="str">
        <f>IF('Monthly Budget'!B59="","(unnamed)",'Monthly Budget'!B59)</f>
        <v>Insurance</v>
      </c>
      <c r="C14" s="60">
        <f>'Monthly Budget'!C67</f>
        <v>0</v>
      </c>
      <c r="D14" s="60">
        <f>'Monthly Budget'!D67</f>
        <v>0</v>
      </c>
      <c r="E14" s="60">
        <f>'Monthly Budget'!E67</f>
        <v>0</v>
      </c>
      <c r="F14" s="64" t="str">
        <f>'Monthly Budget'!F67</f>
        <v/>
      </c>
      <c r="G14" s="66" t="str">
        <f t="shared" si="1"/>
        <v>—</v>
      </c>
    </row>
    <row r="15" ht="19.5" customHeight="1">
      <c r="B15" s="70" t="str">
        <f>IF('Monthly Budget'!B69="","(unnamed)",'Monthly Budget'!B69)</f>
        <v>Debt Payments</v>
      </c>
      <c r="C15" s="71">
        <f>'Monthly Budget'!C76</f>
        <v>0</v>
      </c>
      <c r="D15" s="71">
        <f>'Monthly Budget'!D76</f>
        <v>0</v>
      </c>
      <c r="E15" s="71">
        <f>'Monthly Budget'!E76</f>
        <v>0</v>
      </c>
      <c r="F15" s="72" t="str">
        <f>'Monthly Budget'!F76</f>
        <v/>
      </c>
      <c r="G15" s="73" t="str">
        <f t="shared" si="1"/>
        <v>—</v>
      </c>
    </row>
    <row r="16" ht="19.5" customHeight="1">
      <c r="B16" s="58" t="str">
        <f>IF('Monthly Budget'!B78="","(unnamed)",'Monthly Budget'!B78)</f>
        <v>Savings &amp; Investing</v>
      </c>
      <c r="C16" s="60">
        <f>'Monthly Budget'!C85</f>
        <v>0</v>
      </c>
      <c r="D16" s="60">
        <f>'Monthly Budget'!D85</f>
        <v>0</v>
      </c>
      <c r="E16" s="60">
        <f>'Monthly Budget'!E85</f>
        <v>0</v>
      </c>
      <c r="F16" s="64" t="str">
        <f>'Monthly Budget'!F85</f>
        <v/>
      </c>
      <c r="G16" s="66" t="str">
        <f t="shared" si="1"/>
        <v>—</v>
      </c>
    </row>
    <row r="17" ht="19.5" customHeight="1">
      <c r="B17" s="70" t="str">
        <f>IF('Monthly Budget'!B87="","(unnamed)",'Monthly Budget'!B87)</f>
        <v>Personal &amp; Entertainment</v>
      </c>
      <c r="C17" s="71">
        <f>'Monthly Budget'!C95</f>
        <v>0</v>
      </c>
      <c r="D17" s="71">
        <f>'Monthly Budget'!D95</f>
        <v>0</v>
      </c>
      <c r="E17" s="71">
        <f>'Monthly Budget'!E95</f>
        <v>0</v>
      </c>
      <c r="F17" s="72" t="str">
        <f>'Monthly Budget'!F95</f>
        <v/>
      </c>
      <c r="G17" s="73" t="str">
        <f t="shared" si="1"/>
        <v>—</v>
      </c>
    </row>
    <row r="18" ht="19.5" customHeight="1">
      <c r="B18" s="58" t="str">
        <f>IF('Monthly Budget'!B97="","(unnamed)",'Monthly Budget'!B97)</f>
        <v>Miscellaneous</v>
      </c>
      <c r="C18" s="60">
        <f>'Monthly Budget'!C104</f>
        <v>0</v>
      </c>
      <c r="D18" s="60">
        <f>'Monthly Budget'!D104</f>
        <v>0</v>
      </c>
      <c r="E18" s="60">
        <f>'Monthly Budget'!E104</f>
        <v>0</v>
      </c>
      <c r="F18" s="64" t="str">
        <f>'Monthly Budget'!F104</f>
        <v/>
      </c>
      <c r="G18" s="66" t="str">
        <f t="shared" si="1"/>
        <v>—</v>
      </c>
    </row>
    <row r="19" ht="19.5" customHeight="1">
      <c r="B19" s="70" t="str">
        <f>IF('Monthly Budget'!B106="","(unnamed)",'Monthly Budget'!B106)</f>
        <v>Your Category (rename me)</v>
      </c>
      <c r="C19" s="71">
        <f>'Monthly Budget'!C112</f>
        <v>0</v>
      </c>
      <c r="D19" s="71">
        <f>'Monthly Budget'!D112</f>
        <v>0</v>
      </c>
      <c r="E19" s="71">
        <f>'Monthly Budget'!E112</f>
        <v>0</v>
      </c>
      <c r="F19" s="72" t="str">
        <f>'Monthly Budget'!F112</f>
        <v/>
      </c>
      <c r="G19" s="73" t="str">
        <f t="shared" si="1"/>
        <v>—</v>
      </c>
    </row>
    <row r="20" ht="24.0" customHeight="1">
      <c r="B20" s="75" t="s">
        <v>108</v>
      </c>
      <c r="C20" s="76">
        <f>'Monthly Budget'!C119</f>
        <v>0</v>
      </c>
      <c r="D20" s="76">
        <f>'Monthly Budget'!D119</f>
        <v>0</v>
      </c>
      <c r="E20" s="76">
        <f>C20-D20</f>
        <v>0</v>
      </c>
      <c r="F20" s="77" t="str">
        <f>'Monthly Budget'!F119</f>
        <v/>
      </c>
      <c r="G20" s="78"/>
    </row>
    <row r="21" ht="15.75" customHeight="1">
      <c r="B21" s="79" t="s">
        <v>111</v>
      </c>
    </row>
    <row r="22" ht="15.75" customHeight="1"/>
    <row r="23" ht="25.5" customHeight="1">
      <c r="B23" s="11" t="s">
        <v>112</v>
      </c>
      <c r="C23" s="12"/>
      <c r="D23" s="12"/>
      <c r="E23" s="12"/>
      <c r="F23" s="12"/>
      <c r="G23" s="12"/>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27.75" customHeight="1">
      <c r="B64" s="74" t="s">
        <v>113</v>
      </c>
      <c r="C64" s="3"/>
      <c r="D64" s="3"/>
      <c r="E64" s="3"/>
      <c r="F64" s="3"/>
      <c r="G64" s="3"/>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B5:C5"/>
    <mergeCell ref="B6:C6"/>
    <mergeCell ref="D6:E6"/>
    <mergeCell ref="F6:G6"/>
    <mergeCell ref="B8:G8"/>
    <mergeCell ref="B21:G21"/>
    <mergeCell ref="B23:G23"/>
    <mergeCell ref="B64:G64"/>
    <mergeCell ref="B1:G1"/>
    <mergeCell ref="B2:G2"/>
    <mergeCell ref="B4:C4"/>
    <mergeCell ref="D4:E4"/>
    <mergeCell ref="F4:G4"/>
    <mergeCell ref="D5:E5"/>
    <mergeCell ref="F5:G5"/>
  </mergeCells>
  <conditionalFormatting sqref="F5:G5">
    <cfRule type="cellIs" dxfId="2" priority="1" operator="greaterThan">
      <formula>0</formula>
    </cfRule>
  </conditionalFormatting>
  <conditionalFormatting sqref="F5:G5">
    <cfRule type="cellIs" dxfId="3" priority="2" operator="lessThan">
      <formula>0</formula>
    </cfRule>
  </conditionalFormatting>
  <conditionalFormatting sqref="G10:G19">
    <cfRule type="cellIs" dxfId="4" priority="3" operator="equal">
      <formula>"Over budget"</formula>
    </cfRule>
  </conditionalFormatting>
  <conditionalFormatting sqref="G10:G19">
    <cfRule type="cellIs" dxfId="5" priority="4" operator="equal">
      <formula>"On track"</formula>
    </cfRule>
  </conditionalFormatting>
  <hyperlinks>
    <hyperlink r:id="rId1" ref="B64"/>
  </hyperlinks>
  <printOptions/>
  <pageMargins bottom="1.0" footer="0.0" header="0.0" left="0.75" right="0.75" top="1.0"/>
  <pageSetup fitToHeight="0" orientation="portrait"/>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2026-09-29T02:42:50Z</dcterms:created>
  <dc:creator>openpyxl</dc:creator>
</cp:coreProperties>
</file>

<file path=docProps/custom.xml><?xml version="1.0" encoding="utf-8"?>
<Properties xmlns="http://schemas.openxmlformats.org/officeDocument/2006/custom-properties" xmlns:vt="http://schemas.openxmlformats.org/officeDocument/2006/docPropsVTypes"/>
</file>